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77" documentId="13_ncr:1_{F6CB121F-512D-4AA6-A0C1-0FB36C537598}" xr6:coauthVersionLast="47" xr6:coauthVersionMax="47" xr10:uidLastSave="{8779C5C8-BF36-4501-8211-F799486882A2}"/>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4"/>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<sst xmlns="http://schemas.openxmlformats.org/spreadsheetml/2006/main" count="180307" uniqueCount="39124">
  <si>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</si>
  <si>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</si>
  <si>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</si>
  <si>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</si>
  <si>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</si>
  <si>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</si>
  <si>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</si>
  <si>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</si>
  <si>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</si>
  <si>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</si>
  <si>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</si>
  <si>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</si>
  <si>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</si>
  <si>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</si>
  <si>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</si>
  <si>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</si>
  <si>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</si>
  <si>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</si>
  <si>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</si>
  <si>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</si>
  <si>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</si>
  <si>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</si>
  <si>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</si>
  <si>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</si>
  <si>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</si>
  <si>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</si>
  <si>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</si>
  <si>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</si>
  <si>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</si>
  <si>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</si>
  <si>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</si>
  <si>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</si>
  <si>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</si>
  <si>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</si>
  <si>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</si>
  <si>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</si>
  <si>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</si>
  <si>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</si>
  <si>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</si>
  <si>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</si>
  <si>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</si>
  <si>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</si>
  <si>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</si>
  <si>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</si>
  <si>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</si>
  <si>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</si>
  <si>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</si>
  <si>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</si>
  <si>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</si>
  <si>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</si>
  <si>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</si>
  <si>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</si>
  <si>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</si>
  <si>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</si>
  <si>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</si>
  <si>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</si>
  <si>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</si>
  <si>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</si>
  <si>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</si>
  <si>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</si>
  <si>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</si>
  <si>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</si>
  <si>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</si>
  <si>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</si>
  <si>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</si>
  <si>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</si>
  <si>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</si>
  <si>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</si>
  <si>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</si>
  <si>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</si>
  <si>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</si>
  <si>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</si>
  <si>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</si>
  <si>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</si>
  <si>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</si>
  <si>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</si>
  <si>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</si>
  <si>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</si>
  <si>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</si>
  <si>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</si>
  <si>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</si>
  <si>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</si>
  <si>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</si>
  <si>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</si>
  <si>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</si>
  <si>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</si>
  <si>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</si>
  <si>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</si>
  <si>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</si>
  <si>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</si>
  <si>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</si>
  <si>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</si>
  <si>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</si>
  <si>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</si>
  <si>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</si>
  <si>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</si>
  <si>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</si>
  <si>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</si>
  <si>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</si>
  <si>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</si>
  <si>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</si>
  <si>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</si>
  <si>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</si>
  <si>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</si>
  <si>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</si>
  <si>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</si>
  <si>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</si>
  <si>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</si>
  <si>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</si>
  <si>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</si>
  <si>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</si>
  <si>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</si>
  <si>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</si>
  <si>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</si>
  <si>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</si>
  <si>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</si>
  <si>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</si>
  <si>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</si>
  <si>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</si>
  <si>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</si>
  <si>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</si>
  <si>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</si>
  <si>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</si>
  <si>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</si>
  <si>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</si>
  <si>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</si>
  <si>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</si>
  <si>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</si>
  <si>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</si>
  <si>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</si>
  <si>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</si>
  <si>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</si>
  <si>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</si>
  <si>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</si>
  <si>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</si>
  <si>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</si>
  <si>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</si>
  <si>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</si>
  <si>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</si>
  <si>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</si>
  <si>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</si>
  <si>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</si>
  <si>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</si>
  <si>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</si>
  <si>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</si>
  <si>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</si>
  <si>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</si>
  <si>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</si>
  <si>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</si>
  <si>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</si>
  <si>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</si>
  <si>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</si>
  <si>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</si>
  <si>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</si>
  <si>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</si>
  <si>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</si>
  <si>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</si>
  <si>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</si>
  <si>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</si>
  <si>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</si>
  <si>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</si>
  <si>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</si>
  <si>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</si>
  <si>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</si>
  <si>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</si>
  <si>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</si>
  <si>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</si>
  <si>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</si>
  <si>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</si>
  <si>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</si>
  <si>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</si>
  <si>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</si>
  <si>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</si>
  <si>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</si>
  <si>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</si>
  <si>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</si>
  <si>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</si>
  <si>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</si>
  <si>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</si>
  <si>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</si>
  <si>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</si>
  <si>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</si>
  <si>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</si>
  <si>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</si>
  <si>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</si>
  <si>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</si>
  <si>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</si>
  <si>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</si>
  <si>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</si>
  <si>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</si>
  <si>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</si>
  <si>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</si>
  <si>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</si>
  <si>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</si>
  <si>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</si>
  <si>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</si>
  <si>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</si>
  <si>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</si>
  <si>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</si>
  <si>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</si>
  <si>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</si>
  <si>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</si>
  <si>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</si>
  <si>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</si>
  <si>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</si>
  <si>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</si>
  <si>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</si>
  <si>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</si>
  <si>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</si>
  <si>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</si>
  <si>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</si>
  <si>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</si>
  <si>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</si>
  <si>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</si>
  <si>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</si>
  <si>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</si>
  <si>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</si>
  <si>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</si>
  <si>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</si>
  <si>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</si>
  <si>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</si>
  <si>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</si>
  <si>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</si>
  <si>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</si>
  <si>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</si>
  <si>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</si>
  <si>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</si>
  <si>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</si>
  <si>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</si>
  <si>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</si>
  <si>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</si>
  <si>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</si>
  <si>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</si>
  <si>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</si>
  <si>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</si>
  <si>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</si>
  <si>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</si>
  <si>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</si>
  <si>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</si>
  <si>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</si>
  <si>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</si>
  <si>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</si>
  <si>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</si>
  <si>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</si>
  <si>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</si>
  <si>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</si>
  <si>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</si>
  <si>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</si>
  <si>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</si>
  <si>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</si>
  <si>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</si>
  <si>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</si>
  <si>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</si>
  <si>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</si>
  <si>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</si>
  <si>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</si>
  <si>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</si>
  <si>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</si>
  <si>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</si>
  <si>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</si>
  <si>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</si>
  <si>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</si>
  <si>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</si>
  <si>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</si>
  <si>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</si>
  <si>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</si>
  <si>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</si>
  <si>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</si>
  <si>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</si>
  <si>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</si>
  <si>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</si>
  <si>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</si>
  <si>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</si>
  <si>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</si>
  <si>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</si>
  <si>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</si>
  <si>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</si>
  <si>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</si>
  <si>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</si>
  <si>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</si>
  <si>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</si>
  <si>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</si>
  <si>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</si>
  <si>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</si>
  <si>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</si>
  <si>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</si>
  <si>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</si>
  <si>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</si>
  <si>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</si>
  <si>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</si>
  <si>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</si>
  <si>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</si>
  <si>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</si>
  <si>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</si>
  <si>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</si>
  <si>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</si>
  <si>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</si>
  <si>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</si>
  <si>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</si>
  <si>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</si>
  <si>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</si>
  <si>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</si>
  <si>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</si>
  <si>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</si>
  <si>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</si>
  <si>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</si>
  <si>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</si>
  <si>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</si>
  <si>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</si>
  <si>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</si>
  <si>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</si>
  <si>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</si>
  <si>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</si>
  <si>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</si>
  <si>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</si>
  <si>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</si>
  <si>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</si>
  <si>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</si>
  <si>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</si>
  <si>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</si>
  <si>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</si>
  <si>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</si>
  <si>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</si>
  <si>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</si>
  <si>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</si>
  <si>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</si>
  <si>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</si>
  <si>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</si>
  <si>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</si>
  <si>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</si>
  <si>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</si>
  <si>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</si>
  <si>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</si>
  <si>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</si>
  <si>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</si>
  <si>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</si>
  <si>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</si>
  <si>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</si>
  <si>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</si>
  <si>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</si>
  <si>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</si>
  <si>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</si>
  <si>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</si>
  <si>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</si>
  <si>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</si>
  <si>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</si>
  <si>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</si>
  <si>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</si>
  <si>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</si>
  <si>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</si>
  <si>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</si>
  <si>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</si>
  <si>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</si>
  <si>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</si>
  <si>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</si>
  <si>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</si>
  <si>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</si>
  <si>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</si>
  <si>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</si>
  <si>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</si>
  <si>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</si>
  <si>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</si>
  <si>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</si>
  <si>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</si>
  <si>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</si>
  <si>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</si>
  <si>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</si>
  <si>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</si>
  <si>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</si>
  <si>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</si>
  <si>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</si>
  <si>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</si>
  <si>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</si>
  <si>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</si>
  <si>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</si>
  <si>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</si>
  <si>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</si>
  <si>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</si>
  <si>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</si>
  <si>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</si>
  <si>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</si>
  <si>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</si>
  <si>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</si>
  <si>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</si>
  <si>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</si>
  <si>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</si>
  <si>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</si>
  <si>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</si>
  <si>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</si>
  <si>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</si>
  <si>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</si>
  <si>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</si>
  <si>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</si>
  <si>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</si>
  <si>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</si>
  <si>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</si>
  <si>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</si>
  <si>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</si>
  <si>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</si>
  <si>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</si>
  <si>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</si>
  <si>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</si>
  <si>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</si>
  <si>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</si>
  <si>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</si>
  <si>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</si>
  <si>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</si>
  <si>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</si>
  <si>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</si>
  <si>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</si>
  <si>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</si>
  <si>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</si>
  <si>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</si>
  <si>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</si>
  <si>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</si>
  <si>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</si>
  <si>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</si>
  <si>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</si>
  <si>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</si>
  <si>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</si>
  <si>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</si>
  <si>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</si>
  <si>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</si>
  <si>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</si>
  <si>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</si>
  <si>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</si>
  <si>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</si>
  <si>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</si>
  <si>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</si>
  <si>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</si>
  <si>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</si>
  <si>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</si>
  <si>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</si>
  <si>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</si>
  <si>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</si>
  <si>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</si>
  <si>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</si>
  <si>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</si>
  <si>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</si>
  <si>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</si>
  <si>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</si>
  <si>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</si>
  <si>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</si>
  <si>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</si>
  <si>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</si>
  <si>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</si>
  <si>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</si>
  <si>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</si>
  <si>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</si>
  <si>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</si>
  <si>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</si>
  <si>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</si>
  <si>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</si>
  <si>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</si>
  <si>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</si>
  <si>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</si>
  <si>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</si>
  <si>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</si>
  <si>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</si>
  <si>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</si>
  <si>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</si>
  <si>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</si>
  <si>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</si>
  <si>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</si>
  <si>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</si>
  <si>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</si>
  <si>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</si>
  <si>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</si>
  <si>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</si>
  <si>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</si>
  <si>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</si>
  <si>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</si>
  <si>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</si>
  <si>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</si>
  <si>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</si>
  <si>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</si>
  <si>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</si>
  <si>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</si>
  <si>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</si>
  <si>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</si>
  <si>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</si>
  <si>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</si>
  <si>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</si>
  <si>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</si>
  <si>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</si>
  <si>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</si>
  <si>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</si>
  <si>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</si>
  <si>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</si>
  <si>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</si>
  <si>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</si>
  <si>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</si>
  <si>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</si>
  <si>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</si>
  <si>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</si>
  <si>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</si>
  <si>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</si>
  <si>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</si>
  <si>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</si>
  <si>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</si>
  <si>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</si>
  <si>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</si>
  <si>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</si>
  <si>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</si>
  <si>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</si>
  <si>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</si>
  <si>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</si>
  <si>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</si>
  <si>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</si>
  <si>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</si>
  <si>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</si>
  <si>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</si>
  <si>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</si>
  <si>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</si>
  <si>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</si>
  <si>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</si>
  <si>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</si>
  <si>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</si>
  <si>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</si>
  <si>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</si>
  <si>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</si>
  <si>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</si>
  <si>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</si>
  <si>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</si>
  <si>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</si>
  <si>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</si>
  <si>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</si>
  <si>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</si>
  <si>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</si>
  <si>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</si>
  <si>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</si>
  <si>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</si>
  <si>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</si>
  <si>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</si>
  <si>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</si>
  <si>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</si>
  <si>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</si>
  <si>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</si>
  <si>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</si>
  <si>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</si>
  <si>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</si>
  <si>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</si>
  <si>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</si>
  <si>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</si>
  <si>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</si>
  <si>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</si>
  <si>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</si>
  <si>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</si>
  <si>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</si>
  <si>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</si>
  <si>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</si>
  <si>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</si>
  <si>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</si>
  <si>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</si>
  <si>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</si>
  <si>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</si>
  <si>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</si>
  <si>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</si>
  <si>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</si>
  <si>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</si>
  <si>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</si>
  <si>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</si>
  <si>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</si>
  <si>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</si>
  <si>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</si>
  <si>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</si>
  <si>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</si>
  <si>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</si>
  <si>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</si>
  <si>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</si>
  <si>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</si>
  <si>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</si>
  <si>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</si>
  <si>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</si>
  <si>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</si>
  <si>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</si>
  <si>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</si>
  <si>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</si>
  <si>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</si>
  <si>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</si>
  <si>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</si>
  <si>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</si>
  <si>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</si>
  <si>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</si>
  <si>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</si>
  <si>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</si>
  <si>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</si>
  <si>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</si>
  <si>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</si>
  <si>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</si>
  <si>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</si>
  <si>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</si>
  <si>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</si>
  <si>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</si>
  <si>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</si>
  <si>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</si>
  <si>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</si>
  <si>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</si>
  <si>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</si>
  <si>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</si>
  <si>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</si>
  <si>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</si>
  <si>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</si>
  <si>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</si>
  <si>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</si>
  <si>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</si>
  <si>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</si>
  <si>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</si>
  <si>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</si>
  <si>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</si>
  <si>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</si>
  <si>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</si>
  <si>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</si>
  <si>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</si>
  <si>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</si>
  <si>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</si>
  <si>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</si>
  <si>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</si>
  <si>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</si>
  <si>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</si>
  <si>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</si>
  <si>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</si>
  <si>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</si>
  <si>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</si>
  <si>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</si>
  <si>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</si>
  <si>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</si>
  <si>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</si>
  <si>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</si>
  <si>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</si>
  <si>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</si>
  <si>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</si>
  <si>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</si>
  <si>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</si>
  <si>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</si>
  <si>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</si>
  <si>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</si>
  <si>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</si>
  <si>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</si>
  <si>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</si>
  <si>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</si>
  <si>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</si>
  <si>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</si>
  <si>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</si>
  <si>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</si>
  <si>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</si>
  <si>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</si>
  <si>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</si>
  <si>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</si>
  <si>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</si>
  <si>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</si>
  <si>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</si>
  <si>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</si>
  <si>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</si>
  <si>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</si>
  <si>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</si>
  <si>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</si>
  <si>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</si>
  <si>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</si>
  <si>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</si>
  <si>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</si>
  <si>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</si>
  <si>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</si>
  <si>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</si>
  <si>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</si>
  <si>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</si>
  <si>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</si>
  <si>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</si>
  <si>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</si>
  <si>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</si>
  <si>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</si>
  <si>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</si>
  <si>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</si>
  <si>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</si>
  <si>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</si>
  <si>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</si>
  <si>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</si>
  <si>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</si>
  <si>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</si>
  <si>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</si>
  <si>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</si>
  <si>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</si>
  <si>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</si>
  <si>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</si>
  <si>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</si>
  <si>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</si>
  <si>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</si>
  <si>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</si>
  <si>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</si>
  <si>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</si>
  <si>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</si>
  <si>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</si>
  <si>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</si>
  <si>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</si>
  <si>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</si>
  <si>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</si>
  <si>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</si>
  <si>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</si>
  <si>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</si>
  <si>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</si>
  <si>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</si>
  <si>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</si>
  <si>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</si>
  <si>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</si>
  <si>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</si>
  <si>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</si>
  <si>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</si>
  <si>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</si>
  <si>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</si>
  <si>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</si>
  <si>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</si>
  <si>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</si>
  <si>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</si>
  <si>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</si>
  <si>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</si>
  <si>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</si>
  <si>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</si>
  <si>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</si>
  <si>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</si>
  <si>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</si>
  <si>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</si>
  <si>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</si>
  <si>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</si>
  <si>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</si>
  <si>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</si>
  <si>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</si>
  <si>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</si>
  <si>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</si>
  <si>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</si>
  <si>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</si>
  <si>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</si>
  <si>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</si>
  <si>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</si>
  <si>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</si>
  <si>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</si>
  <si>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</si>
  <si>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</si>
  <si>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</si>
  <si>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</si>
  <si>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</si>
  <si>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</si>
  <si>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</si>
  <si>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</si>
  <si>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</si>
  <si>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</si>
  <si>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</si>
  <si>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</si>
  <si>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</si>
  <si>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</si>
  <si>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</si>
  <si>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</si>
  <si>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</si>
  <si>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</si>
  <si>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</si>
  <si>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</si>
  <si>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</si>
  <si>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</si>
  <si>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</si>
  <si>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</si>
  <si>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</si>
  <si>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</si>
  <si>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</si>
  <si>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</si>
  <si>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</si>
  <si>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</si>
  <si>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</si>
  <si>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</si>
  <si>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</si>
  <si>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</si>
  <si>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</si>
  <si>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</si>
  <si>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</si>
  <si>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</si>
  <si>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</si>
  <si>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</si>
  <si>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</si>
  <si>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</si>
  <si>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</si>
  <si>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</si>
  <si>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</si>
  <si>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</si>
  <si>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</si>
  <si>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</si>
  <si>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</si>
  <si>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</si>
  <si>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</si>
  <si>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</si>
  <si>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</si>
  <si>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</si>
  <si>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</si>
  <si>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</si>
  <si>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</si>
  <si>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</si>
  <si>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</si>
  <si>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</si>
  <si>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</si>
  <si>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</si>
  <si>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</si>
  <si>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</si>
  <si>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</si>
  <si>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</si>
  <si>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</si>
  <si>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</si>
  <si>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</si>
  <si>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</si>
  <si>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</si>
  <si>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</si>
  <si>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</si>
  <si>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</si>
  <si>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</si>
  <si>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</si>
  <si>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</si>
  <si>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</si>
  <si>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</si>
  <si>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</si>
  <si>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</si>
  <si>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</si>
  <si>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</si>
  <si>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</si>
  <si>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</si>
  <si>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</si>
  <si>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</si>
  <si>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</si>
  <si>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</si>
  <si>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</si>
  <si>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</si>
  <si>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</si>
  <si>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</si>
  <si>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</si>
  <si>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</si>
  <si>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</si>
  <si>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</si>
  <si>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</si>
  <si>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</si>
  <si>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</si>
  <si>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</si>
  <si>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</si>
  <si>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</si>
  <si>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</si>
  <si>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</si>
  <si>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</si>
  <si>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</si>
  <si>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</si>
  <si>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</si>
  <si>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</si>
  <si>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</si>
  <si>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</si>
  <si>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</si>
  <si>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</si>
  <si>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</si>
  <si>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</si>
  <si>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</si>
  <si>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</si>
  <si>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</si>
  <si>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</si>
  <si>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</si>
  <si>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</si>
  <si>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</si>
  <si>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</si>
  <si>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</si>
  <si>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</si>
  <si>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</si>
  <si>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</si>
  <si>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</si>
  <si>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</si>
  <si>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</si>
  <si>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</si>
  <si>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</si>
  <si>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</si>
  <si>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</si>
  <si>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</si>
  <si>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</si>
  <si>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</si>
  <si>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</si>
  <si>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</si>
  <si>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</si>
  <si>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</si>
  <si>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</si>
  <si>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</si>
  <si>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</si>
  <si>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</si>
  <si>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</si>
  <si>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</si>
  <si>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</si>
  <si>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</si>
  <si>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</si>
  <si>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</si>
  <si>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</si>
  <si>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</si>
  <si>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</si>
  <si>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</si>
  <si>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</si>
  <si>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</si>
  <si>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</si>
  <si>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</si>
  <si>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</si>
  <si>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</si>
  <si>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</si>
  <si>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</si>
  <si>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</si>
  <si>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</si>
  <si>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</si>
  <si>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</si>
  <si>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</si>
  <si>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</si>
  <si>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</si>
  <si>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</si>
  <si>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</si>
  <si>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</si>
  <si>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</si>
  <si>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</si>
  <si>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</si>
  <si>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</si>
  <si>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</si>
  <si>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</si>
  <si>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</si>
  <si>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</si>
  <si>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</si>
  <si>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</si>
  <si>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</si>
  <si>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</si>
  <si>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</si>
  <si>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</si>
  <si>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</si>
  <si>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</si>
  <si>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</si>
  <si>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</si>
  <si>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</si>
  <si>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</si>
  <si>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</si>
  <si>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</si>
  <si>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</si>
  <si>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</si>
  <si>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</si>
  <si>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</si>
  <si>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</si>
  <si>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</si>
  <si>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</si>
  <si>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</si>
  <si>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</si>
  <si>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</si>
  <si>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</si>
  <si>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</si>
  <si>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</si>
  <si>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</si>
  <si>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</si>
  <si>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</si>
  <si>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</si>
  <si>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</si>
  <si>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</si>
  <si>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</si>
  <si>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</si>
  <si>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</si>
  <si>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</si>
  <si>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</si>
  <si>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</si>
  <si>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</si>
  <si>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</si>
  <si>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</si>
  <si>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</si>
  <si>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</si>
  <si>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</si>
  <si>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</si>
  <si>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</si>
  <si>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</si>
  <si>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</si>
  <si>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</si>
  <si>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</si>
  <si>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</si>
  <si>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</si>
  <si>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</si>
  <si>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</si>
  <si>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</si>
  <si>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</si>
  <si>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</si>
  <si>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</si>
  <si>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</si>
  <si>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</si>
  <si>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</si>
  <si>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</si>
  <si>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</si>
  <si>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</si>
  <si>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</si>
  <si>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</si>
  <si>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</si>
  <si>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</si>
  <si>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</si>
  <si>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</si>
  <si>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</si>
  <si>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</si>
  <si>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</si>
  <si>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</si>
  <si>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</si>
  <si>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</si>
  <si>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</si>
  <si>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</si>
  <si>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</si>
  <si>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</si>
  <si>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</si>
  <si>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</si>
  <si>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</si>
  <si>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</si>
  <si>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</si>
  <si>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</si>
  <si>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</si>
  <si>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</si>
  <si>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</si>
  <si>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</si>
  <si>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</si>
  <si>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</si>
  <si>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</si>
  <si>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</si>
  <si>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</si>
  <si>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</si>
  <si>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</si>
  <si>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</si>
  <si>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</si>
  <si>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</si>
  <si>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</si>
  <si>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</si>
  <si>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</si>
  <si>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</si>
  <si>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</si>
  <si>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</si>
  <si>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</si>
  <si>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</si>
  <si>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</si>
  <si>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</si>
  <si>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</si>
  <si>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</si>
  <si>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</si>
  <si>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</si>
  <si>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</si>
  <si>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</si>
  <si>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</si>
  <si>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</si>
  <si>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</si>
  <si>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</si>
  <si>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</si>
  <si>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</si>
  <si>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</si>
  <si>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</si>
  <si>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</si>
  <si>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</si>
  <si>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</si>
  <si>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</si>
  <si>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</si>
  <si>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</si>
  <si>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</si>
  <si>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</si>
  <si>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</si>
  <si>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</si>
  <si>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</si>
  <si>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</si>
  <si>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</si>
  <si>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</si>
  <si>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</si>
  <si>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</si>
  <si>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</si>
  <si>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</si>
  <si>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</si>
  <si>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</si>
  <si>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</si>
  <si>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</si>
  <si>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</si>
  <si>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</si>
  <si>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</si>
  <si>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</si>
  <si>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</si>
  <si>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</si>
  <si>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</si>
  <si>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</si>
  <si>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</si>
  <si>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</si>
  <si>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</si>
  <si>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</si>
  <si>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</si>
  <si>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</si>
  <si>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</si>
  <si>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</si>
  <si>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</si>
  <si>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</si>
  <si>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</si>
  <si>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</si>
  <si>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</si>
  <si>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</si>
  <si>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</si>
  <si>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</si>
  <si>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</si>
  <si>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</si>
  <si>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</si>
  <si>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</si>
  <si>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</si>
  <si>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</si>
  <si>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</si>
  <si>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</si>
  <si>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</si>
  <si>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</si>
  <si>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</si>
  <si>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</si>
  <si>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</si>
  <si>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</si>
  <si>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</si>
  <si>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</si>
  <si>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</si>
  <si>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</si>
  <si>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</si>
  <si>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</si>
  <si>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</si>
  <si>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</si>
  <si>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</si>
  <si>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</si>
  <si>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</si>
  <si>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</si>
  <si>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</si>
  <si>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</si>
  <si>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</si>
  <si>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</si>
  <si>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</si>
  <si>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</si>
  <si>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</si>
  <si>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</si>
  <si>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</si>
  <si>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</si>
  <si>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</si>
  <si>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</si>
  <si>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</si>
  <si>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</si>
  <si>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</si>
  <si>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</si>
  <si>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</si>
  <si>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</si>
  <si>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</si>
  <si>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</si>
  <si>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</si>
  <si>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</si>
  <si>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</si>
  <si>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</si>
  <si>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</si>
  <si>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</si>
  <si>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</si>
  <si>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</si>
  <si>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</si>
  <si>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</si>
  <si>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</si>
  <si>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</si>
  <si>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</si>
  <si>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</si>
  <si>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</si>
  <si>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</si>
  <si>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</si>
  <si>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</si>
  <si>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</si>
  <si>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</si>
  <si>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</si>
  <si>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</si>
  <si>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</si>
  <si>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</si>
  <si>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</si>
  <si>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</si>
  <si>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</si>
  <si>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</si>
  <si>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</si>
  <si>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</si>
  <si>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</si>
  <si>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</si>
  <si>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</si>
  <si>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</si>
  <si>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</si>
  <si>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</si>
  <si>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</si>
  <si>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</si>
  <si>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</si>
  <si>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</si>
  <si>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</si>
  <si>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</si>
  <si>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</si>
  <si>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</si>
  <si>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</si>
  <si>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</si>
  <si>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</si>
  <si>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</si>
  <si>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</si>
  <si>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</si>
  <si>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</si>
  <si>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</si>
  <si>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</si>
  <si>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</si>
  <si>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</si>
  <si>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</si>
  <si>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</si>
  <si>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</si>
  <si>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</si>
  <si>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</si>
  <si>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</si>
  <si>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</si>
  <si>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</si>
  <si>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</si>
  <si>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</si>
  <si>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</si>
  <si>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</si>
  <si>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</si>
  <si>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</si>
  <si>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</si>
  <si>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</si>
  <si>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</si>
  <si>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</si>
  <si>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</si>
  <si>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</si>
  <si>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</si>
  <si>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</si>
  <si>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</si>
  <si>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</si>
  <si>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</si>
  <si>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</si>
  <si>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</si>
  <si>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</si>
  <si>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</si>
  <si>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</si>
  <si>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</si>
  <si>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</si>
  <si>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</si>
  <si>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</si>
  <si>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</si>
  <si>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</si>
  <si>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</si>
  <si>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</si>
  <si>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</si>
  <si>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</si>
  <si>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</si>
  <si>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</si>
  <si>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</si>
  <si>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</si>
  <si>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</si>
  <si>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</si>
  <si>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</si>
  <si>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</si>
  <si>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</si>
  <si>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</si>
  <si>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</si>
  <si>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</si>
  <si>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</si>
  <si>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</si>
  <si>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</si>
  <si>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</si>
  <si>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</si>
  <si>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</si>
  <si>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</si>
  <si>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</si>
  <si>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</si>
  <si>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</si>
  <si>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</si>
  <si>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</si>
  <si>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</si>
  <si>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</si>
  <si>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</si>
  <si>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</si>
  <si>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</si>
  <si>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</si>
  <si>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</si>
  <si>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</si>
  <si>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</si>
  <si>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</si>
  <si>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</si>
  <si>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</si>
  <si>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</si>
  <si>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</si>
  <si>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</si>
  <si>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</si>
  <si>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</si>
  <si>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</si>
  <si>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</si>
  <si>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</si>
  <si>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</si>
  <si>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</si>
  <si>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</si>
  <si>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</si>
  <si>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</si>
  <si>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</si>
  <si>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</si>
  <si>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</si>
  <si>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</si>
  <si>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</si>
  <si>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</si>
  <si>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</si>
  <si>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</si>
  <si>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</si>
  <si>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</si>
  <si>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</si>
  <si>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</si>
  <si>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</si>
  <si>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</si>
  <si>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</si>
  <si>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</si>
  <si>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</si>
  <si>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</si>
  <si>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</si>
  <si>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</si>
  <si>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</si>
  <si>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</si>
  <si>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</si>
  <si>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</si>
  <si>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</si>
  <si>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</si>
  <si>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</si>
  <si>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</si>
  <si>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</si>
  <si>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</si>
  <si>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</si>
  <si>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</si>
  <si>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</si>
  <si>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</si>
  <si>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</si>
  <si>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</si>
  <si>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</si>
  <si>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</si>
  <si>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</si>
  <si>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</si>
  <si>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</si>
  <si>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</si>
  <si>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</si>
  <si>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</si>
  <si>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</si>
  <si>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</si>
  <si>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</si>
  <si>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</si>
  <si>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</si>
  <si>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</si>
  <si>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</si>
  <si>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</si>
  <si>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</si>
  <si>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</si>
  <si>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</si>
  <si>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</si>
  <si>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</si>
  <si>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</si>
  <si>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</si>
  <si>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</si>
  <si>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</si>
  <si>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</si>
  <si>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</si>
  <si>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</si>
  <si>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</si>
  <si>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</si>
  <si>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</si>
  <si>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</si>
  <si>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</si>
  <si>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</si>
  <si>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</si>
  <si>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</si>
  <si>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</si>
  <si>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</si>
  <si>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</si>
  <si>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</si>
  <si>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</si>
  <si>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</si>
  <si>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</si>
  <si>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</si>
  <si>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</si>
  <si>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</si>
  <si>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</si>
  <si>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</si>
  <si>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</si>
  <si>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</si>
  <si>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</si>
  <si>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</si>
  <si>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</si>
  <si>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</si>
  <si>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</si>
  <si>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</si>
  <si>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</si>
  <si>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</si>
  <si>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</si>
  <si>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</si>
  <si>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</si>
  <si>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</si>
  <si>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</si>
  <si>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</si>
  <si>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</si>
  <si>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</si>
  <si>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</si>
  <si>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</si>
  <si>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</si>
  <si>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</si>
  <si>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</si>
  <si>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</si>
  <si>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</si>
  <si>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</si>
  <si>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</si>
  <si>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</si>
  <si>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</si>
  <si>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</si>
  <si>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</si>
  <si>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</si>
  <si>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</si>
  <si>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</si>
  <si>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</si>
  <si>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</si>
  <si>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</si>
  <si>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</si>
  <si>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</si>
  <si>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</si>
  <si>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</si>
  <si>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</si>
  <si>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</si>
  <si>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</si>
  <si>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</si>
  <si>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</si>
  <si>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</si>
  <si>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</si>
  <si>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</si>
  <si>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</si>
  <si>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</si>
  <si>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</si>
  <si>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</si>
  <si>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</si>
  <si>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</si>
  <si>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</si>
  <si>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</si>
  <si>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</si>
  <si>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</si>
  <si>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</si>
  <si>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</si>
  <si>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</si>
  <si>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</si>
  <si>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</si>
  <si>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</si>
  <si>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</si>
  <si>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</si>
  <si>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</si>
  <si>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</si>
  <si>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</si>
  <si>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</si>
  <si>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</si>
  <si>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</si>
  <si>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</si>
  <si>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</si>
  <si>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</si>
  <si>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</si>
  <si>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</si>
  <si>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</si>
  <si>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</si>
  <si>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</si>
  <si>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</si>
  <si>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</si>
  <si>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</si>
  <si>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</si>
  <si>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</si>
  <si>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</si>
  <si>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</si>
  <si>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</si>
  <si>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</si>
  <si>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</si>
  <si>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</si>
  <si>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</si>
  <si>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</si>
  <si>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</si>
  <si>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</si>
  <si>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</si>
  <si>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</si>
  <si>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</si>
  <si>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</si>
  <si>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</si>
  <si>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</si>
  <si>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</si>
  <si>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</si>
  <si>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</si>
  <si>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</si>
  <si>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</si>
  <si>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</si>
  <si>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</si>
  <si>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</si>
  <si>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</si>
  <si>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</si>
  <si>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</si>
  <si>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</si>
  <si>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</si>
  <si>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</si>
  <si>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</si>
  <si>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</si>
  <si>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</si>
  <si>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</si>
  <si>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</si>
  <si>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</si>
  <si>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</si>
  <si>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</si>
  <si>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</si>
  <si>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</si>
  <si>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</si>
  <si>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</si>
  <si>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</si>
  <si>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</si>
  <si>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</si>
  <si>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</si>
  <si>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</si>
  <si>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</si>
  <si>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</si>
  <si>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</si>
  <si>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</si>
  <si>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</si>
  <si>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</si>
  <si>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</si>
  <si>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</si>
  <si>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</si>
  <si>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</si>
  <si>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</si>
  <si>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</si>
  <si>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</si>
  <si>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</si>
  <si>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</si>
  <si>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</si>
  <si>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</si>
  <si>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</si>
  <si>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</si>
  <si>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</si>
  <si>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</si>
  <si>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</si>
  <si>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</si>
  <si>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</si>
  <si>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</si>
  <si>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</si>
  <si>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</si>
  <si>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</si>
  <si>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</si>
  <si>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</si>
  <si>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</si>
  <si>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</si>
  <si>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</si>
  <si>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</si>
  <si>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</si>
  <si>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</si>
  <si>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</si>
  <si>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</si>
  <si>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</si>
  <si>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</si>
  <si>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</si>
  <si>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</si>
  <si>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</si>
  <si>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</si>
  <si>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</si>
  <si>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</si>
  <si>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</si>
  <si>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</si>
  <si>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</si>
  <si>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</si>
  <si>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</si>
  <si>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</si>
  <si>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</si>
  <si>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</si>
  <si>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</si>
  <si>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</si>
  <si>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</si>
  <si>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</si>
  <si>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</si>
  <si>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</si>
  <si>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</si>
  <si>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</si>
  <si>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</si>
  <si>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</si>
  <si>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</si>
  <si>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</si>
  <si>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</si>
  <si>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</si>
  <si>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</si>
  <si>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</si>
  <si>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</si>
  <si>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</si>
  <si>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</si>
  <si>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</si>
  <si>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</si>
  <si>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</si>
  <si>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</si>
  <si>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</si>
  <si>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</si>
  <si>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</si>
  <si>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</si>
  <si>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</si>
  <si>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</si>
  <si>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</si>
  <si>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</si>
  <si>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</si>
  <si>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</si>
  <si>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</si>
  <si>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</si>
  <si>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</si>
  <si>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</si>
  <si>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</si>
  <si>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</si>
  <si>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</si>
  <si>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</si>
  <si>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</si>
  <si>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</si>
  <si>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</si>
  <si>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</si>
  <si>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</si>
  <si>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</si>
  <si>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</si>
  <si>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</si>
  <si>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</si>
  <si>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</si>
  <si>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</si>
  <si>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</si>
  <si>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</si>
  <si>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</si>
  <si>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</si>
  <si>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</si>
  <si>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</si>
  <si>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</si>
  <si>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</si>
  <si>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</si>
  <si>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</si>
  <si>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</si>
  <si>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</si>
  <si>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</si>
  <si>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</si>
  <si>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</si>
  <si>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</si>
  <si>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</si>
  <si>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</si>
  <si>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</si>
  <si>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</si>
  <si>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</si>
  <si>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</si>
  <si>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</si>
  <si>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</si>
  <si>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</si>
  <si>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</si>
  <si>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</si>
  <si>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</si>
  <si>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</si>
  <si>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</si>
  <si>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</si>
  <si>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</si>
  <si>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</si>
  <si>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</si>
  <si>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</si>
  <si>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</si>
  <si>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</si>
  <si>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</si>
  <si>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</si>
  <si>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</si>
  <si>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</si>
  <si>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</si>
  <si>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</si>
  <si>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</si>
  <si>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</si>
  <si>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</si>
  <si>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</si>
  <si>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</si>
  <si>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</si>
  <si>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</si>
  <si>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</si>
  <si>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</si>
  <si>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</si>
  <si>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</si>
  <si>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</si>
  <si>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</si>
  <si>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</si>
  <si>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</si>
  <si>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</si>
  <si>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</si>
  <si>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</si>
  <si>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</si>
  <si>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</si>
  <si>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</si>
  <si>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</si>
  <si>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</si>
  <si>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</si>
  <si>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</si>
  <si>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</si>
  <si>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</si>
  <si>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</si>
  <si>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</si>
  <si>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</si>
  <si>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</si>
  <si>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</si>
  <si>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</si>
  <si>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</si>
  <si>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</si>
  <si>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</si>
  <si>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</si>
  <si>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</si>
  <si>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</si>
  <si>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</si>
  <si>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</si>
  <si>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</si>
  <si>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</si>
  <si>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</si>
  <si>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</si>
  <si>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</si>
  <si>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</si>
  <si>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</si>
  <si>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</si>
  <si>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</si>
  <si>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</si>
  <si>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</si>
  <si>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</si>
  <si>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</si>
  <si>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</si>
  <si>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</si>
  <si>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</si>
  <si>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</si>
  <si>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</si>
  <si>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</si>
  <si>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</si>
  <si>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</si>
  <si>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</si>
  <si>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</si>
  <si>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</si>
  <si>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</si>
  <si>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</si>
  <si>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</si>
  <si>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</si>
  <si>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</si>
  <si>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</si>
  <si>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</si>
  <si>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</si>
  <si>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</si>
  <si>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</si>
  <si>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</si>
  <si>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</si>
  <si>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</si>
  <si>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</si>
  <si>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</si>
  <si>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</si>
  <si>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</si>
  <si>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</si>
  <si>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</si>
  <si>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</si>
  <si>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</si>
  <si>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</si>
  <si>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</si>
  <si>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</si>
  <si>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</si>
  <si>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</si>
  <si>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</si>
  <si>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</si>
  <si>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</si>
  <si>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</si>
  <si>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</si>
  <si>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</si>
  <si>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</si>
  <si>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</si>
  <si>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</si>
  <si>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</si>
  <si>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</si>
  <si>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</si>
  <si>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</si>
  <si>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</si>
  <si>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</si>
  <si>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</si>
  <si>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</si>
  <si>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</si>
  <si>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</si>
  <si>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</si>
  <si>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</si>
  <si>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</si>
  <si>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</si>
  <si>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</si>
  <si>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</si>
  <si>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</si>
  <si>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</si>
  <si>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</si>
  <si>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</si>
  <si>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</si>
  <si>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</si>
  <si>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</si>
  <si>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</si>
  <si>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</si>
  <si>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</si>
  <si>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</si>
  <si>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</si>
  <si>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</si>
  <si>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</si>
  <si>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</si>
  <si>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</si>
  <si>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</si>
  <si>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</si>
  <si>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</si>
  <si>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</si>
  <si>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</si>
  <si>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</si>
  <si>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</si>
  <si>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</si>
  <si>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</si>
  <si>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</si>
  <si>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</si>
  <si>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</si>
  <si>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</si>
  <si>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</si>
  <si>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</si>
  <si>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</si>
  <si>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</si>
  <si>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</si>
  <si>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</si>
  <si>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</si>
  <si>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</si>
  <si>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</si>
  <si>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</si>
  <si>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</si>
  <si>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</si>
  <si>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</si>
  <si>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</si>
  <si>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</si>
  <si>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</si>
  <si>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</si>
  <si>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</si>
  <si>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</si>
  <si>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</si>
  <si>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</si>
  <si>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</si>
  <si>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</si>
  <si>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</si>
  <si>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</si>
  <si>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</si>
  <si>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</si>
  <si>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</si>
  <si>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</si>
  <si>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</si>
  <si>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</si>
  <si>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</si>
  <si>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</si>
  <si>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</si>
  <si>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</si>
  <si>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</si>
  <si>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</si>
  <si>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</si>
  <si>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</si>
  <si>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</si>
  <si>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</si>
  <si>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</si>
  <si>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</si>
  <si>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</si>
  <si>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</si>
  <si>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</si>
  <si>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</si>
  <si>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</si>
  <si>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</si>
  <si>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</si>
  <si>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</si>
  <si>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</si>
  <si>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</si>
  <si>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</si>
  <si>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</si>
  <si>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</si>
  <si>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</si>
  <si>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</si>
  <si>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</si>
  <si>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</si>
  <si>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</si>
  <si>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</si>
  <si>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</si>
  <si>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</si>
  <si>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</si>
  <si>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</si>
  <si>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</si>
  <si>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</si>
  <si>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</si>
  <si>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</si>
  <si>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</si>
  <si>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</si>
  <si>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</si>
  <si>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</si>
  <si>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</si>
  <si>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</si>
  <si>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</si>
  <si>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</si>
  <si>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</si>
  <si>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</si>
  <si>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</si>
  <si>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</si>
  <si>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</si>
  <si>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</si>
  <si>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</si>
  <si>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</si>
  <si>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</si>
  <si>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</si>
  <si>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</si>
  <si>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</si>
  <si>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</si>
  <si>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</si>
  <si>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</si>
  <si>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</si>
  <si>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</si>
  <si>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</si>
  <si>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</si>
  <si>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</si>
  <si>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</si>
  <si>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</si>
  <si>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</si>
  <si>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</si>
  <si>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</si>
  <si>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</si>
  <si>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</si>
  <si>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</si>
  <si>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</si>
  <si>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</si>
  <si>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</si>
  <si>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</si>
  <si>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</si>
  <si>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</si>
  <si>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</si>
  <si>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</si>
  <si>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</si>
  <si>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</si>
  <si>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</si>
  <si>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</si>
  <si>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</si>
  <si>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</si>
  <si>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</si>
  <si>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</si>
  <si>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</si>
  <si>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</si>
  <si>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</si>
  <si>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</si>
  <si>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</si>
  <si>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</si>
  <si>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</si>
  <si>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</si>
  <si>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</si>
  <si>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</si>
  <si>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</si>
  <si>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</si>
  <si>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</si>
  <si>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</si>
  <si>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</si>
  <si>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</si>
  <si>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</si>
  <si>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</si>
  <si>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</si>
  <si>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</si>
  <si>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</si>
  <si>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</si>
  <si>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</si>
  <si>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</si>
  <si>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</si>
  <si>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</si>
  <si>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</si>
  <si>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</si>
  <si>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</si>
  <si>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</si>
  <si>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</si>
  <si>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</si>
  <si>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</si>
  <si>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</si>
  <si>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</si>
  <si>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</si>
  <si>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</si>
  <si>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</si>
  <si>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</si>
  <si>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</si>
  <si>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</si>
  <si>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</si>
  <si>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</si>
  <si>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</si>
  <si>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</si>
  <si>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</si>
  <si>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</si>
  <si>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</si>
  <si>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</si>
  <si>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</si>
  <si>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</si>
  <si>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</si>
  <si>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</si>
  <si>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</si>
  <si>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</si>
  <si>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</si>
  <si>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</si>
  <si>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</si>
  <si>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</si>
  <si>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</si>
  <si>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</si>
  <si>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</si>
  <si>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</si>
  <si>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</si>
  <si>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</si>
  <si>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</si>
  <si>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</si>
  <si>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</si>
  <si>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</si>
  <si>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</si>
  <si>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</si>
  <si>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</si>
  <si>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</si>
  <si>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</si>
  <si>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</si>
  <si>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</si>
  <si>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</si>
  <si>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</si>
  <si>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</si>
  <si>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</si>
  <si>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</si>
  <si>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</si>
  <si>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</si>
  <si>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</si>
  <si>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</si>
  <si>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</si>
  <si>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</si>
  <si>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</si>
  <si>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</si>
  <si>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</si>
  <si>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</si>
  <si>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</si>
  <si>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</si>
  <si>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</si>
  <si>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</si>
  <si>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</si>
  <si>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</si>
  <si>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</si>
  <si>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</si>
  <si>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</si>
  <si>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</si>
  <si>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</si>
  <si>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</si>
  <si>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</si>
  <si>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</si>
  <si>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</si>
  <si>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</si>
  <si>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</si>
  <si>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</si>
  <si>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</si>
  <si>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</si>
  <si>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</si>
  <si>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</si>
  <si>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</si>
  <si>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</si>
  <si>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</si>
  <si>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</si>
  <si>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</si>
  <si>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</si>
  <si>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</si>
  <si>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</si>
  <si>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</si>
  <si>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</si>
  <si>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</si>
  <si>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</si>
  <si>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</si>
  <si>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</si>
  <si>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</si>
  <si>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</si>
  <si>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</si>
  <si>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</si>
  <si>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</si>
  <si>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</si>
  <si>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</si>
  <si>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</si>
  <si>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</si>
  <si>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</si>
  <si>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</si>
  <si>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</si>
  <si>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</si>
  <si>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</si>
  <si>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</si>
  <si>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</si>
  <si>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</si>
  <si>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</si>
  <si>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</si>
  <si>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</si>
  <si>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</si>
  <si>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</si>
  <si>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</si>
  <si>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</si>
  <si>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</si>
  <si>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</si>
  <si>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</si>
  <si>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</si>
  <si>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</si>
  <si>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</si>
  <si>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</si>
  <si>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</si>
  <si>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</si>
  <si>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</si>
  <si>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</si>
  <si>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</si>
  <si>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</si>
  <si>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</si>
  <si>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</si>
  <si>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</si>
  <si>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</si>
  <si>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</si>
  <si>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</si>
  <si>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</si>
  <si>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</si>
  <si>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</si>
  <si>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</si>
  <si>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</si>
  <si>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</si>
  <si>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</si>
  <si>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</si>
  <si>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</si>
  <si>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</si>
  <si>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</si>
  <si>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</si>
  <si>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</si>
  <si>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</si>
  <si>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</si>
  <si>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</si>
  <si>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</si>
  <si>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</si>
  <si>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</si>
  <si>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</si>
  <si>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</si>
  <si>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</si>
  <si>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</si>
  <si>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</si>
  <si>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</si>
  <si>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</si>
  <si>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</si>
  <si>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</si>
  <si>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</si>
  <si>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</si>
  <si>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</si>
  <si>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</si>
  <si>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</si>
  <si>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</si>
  <si>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</si>
  <si>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</si>
  <si>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</si>
  <si>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</si>
  <si>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</si>
  <si>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</si>
  <si>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</si>
  <si>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</si>
  <si>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</si>
  <si>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</si>
  <si>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</si>
  <si>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</si>
  <si>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</si>
  <si>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</si>
  <si>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</si>
  <si>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</si>
  <si>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</si>
  <si>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</si>
  <si>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</si>
  <si>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</si>
  <si>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</si>
  <si>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</si>
  <si>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</si>
  <si>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</si>
  <si>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</si>
  <si>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</si>
  <si>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</si>
  <si>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</si>
  <si>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</si>
  <si>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</si>
  <si>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</si>
  <si>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</si>
  <si>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</si>
  <si>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</si>
  <si>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</si>
  <si>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</si>
  <si>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</si>
  <si>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</si>
  <si>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</si>
  <si>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</si>
  <si>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</si>
  <si>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</si>
  <si>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</si>
  <si>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</si>
  <si>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</si>
  <si>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</si>
  <si>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</si>
  <si>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</si>
  <si>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</si>
  <si>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</si>
  <si>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</si>
  <si>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</si>
  <si>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</si>
  <si>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</si>
  <si>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</si>
  <si>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</si>
  <si>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</si>
  <si>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</si>
  <si>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</si>
  <si>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</si>
  <si>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</si>
  <si>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</si>
  <si>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</si>
  <si>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</si>
  <si>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</si>
  <si>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</si>
  <si>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</si>
  <si>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</si>
  <si>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</si>
  <si>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</si>
  <si>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</si>
  <si>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</si>
  <si>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</si>
  <si>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</si>
  <si>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</si>
  <si>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</si>
  <si>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</si>
  <si>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</si>
  <si>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</si>
  <si>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</si>
  <si>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</si>
  <si>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</si>
  <si>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</si>
  <si>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</si>
  <si>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</si>
  <si>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</si>
  <si>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</si>
  <si>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</si>
  <si>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</si>
  <si>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</si>
  <si>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</si>
  <si>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</si>
  <si>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</si>
  <si>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</si>
  <si>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</si>
  <si>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</si>
  <si>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</si>
  <si>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</si>
  <si>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</si>
  <si>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</si>
  <si>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</si>
  <si>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</si>
  <si>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</si>
  <si>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</si>
  <si>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</si>
  <si>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</si>
  <si>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</si>
  <si>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</si>
  <si>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</si>
  <si>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</si>
  <si>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</si>
  <si>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</si>
  <si>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</si>
  <si>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</si>
  <si>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</si>
  <si>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</si>
  <si>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</si>
  <si>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</si>
  <si>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</si>
  <si>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</si>
  <si>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</si>
  <si>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</si>
  <si>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</si>
  <si>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</si>
  <si>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</si>
  <si>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</si>
  <si>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</si>
  <si>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</si>
  <si>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</si>
  <si>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</si>
  <si>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</si>
  <si>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</si>
  <si>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</si>
  <si>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</si>
  <si>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</si>
  <si>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</si>
  <si>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</si>
  <si>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</si>
  <si>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</si>
  <si>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</si>
  <si>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</si>
  <si>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</si>
  <si>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</si>
  <si>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</si>
  <si>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</si>
  <si>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</si>
  <si>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</si>
  <si>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</si>
  <si>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</si>
  <si>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</si>
  <si>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</si>
  <si>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</si>
  <si>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</si>
  <si>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</si>
  <si>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</si>
  <si>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</si>
  <si>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</si>
  <si>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</si>
  <si>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</si>
  <si>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</si>
  <si>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</si>
  <si>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</si>
  <si>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</si>
  <si>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</si>
  <si>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</si>
  <si>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</si>
  <si>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</si>
  <si>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</si>
  <si>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</si>
  <si>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</si>
  <si>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</si>
  <si>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</si>
  <si>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</si>
  <si>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</si>
  <si>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</si>
  <si>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</si>
  <si>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</si>
  <si>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</si>
  <si>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</si>
  <si>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</si>
  <si>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</si>
  <si>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</si>
  <si>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</si>
  <si>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</si>
  <si>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</si>
  <si>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</si>
  <si>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</si>
  <si>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</si>
  <si>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</si>
  <si>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</si>
  <si>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</si>
  <si>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</si>
  <si>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</si>
  <si>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</si>
  <si>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</si>
  <si>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</si>
  <si>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</si>
  <si>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</si>
  <si>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</si>
  <si>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</si>
  <si>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</si>
  <si>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</si>
  <si>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</si>
  <si>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</si>
  <si>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</si>
  <si>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</si>
  <si>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</si>
  <si>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</si>
  <si>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</si>
  <si>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</si>
  <si>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</si>
  <si>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</si>
  <si>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</si>
  <si>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</si>
  <si>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</si>
  <si>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</si>
  <si>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</si>
  <si>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</si>
  <si>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</si>
  <si>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</si>
  <si>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</si>
  <si>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</si>
  <si>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</si>
  <si>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</si>
  <si>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</si>
  <si>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</si>
  <si>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</si>
  <si>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</si>
  <si>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</si>
  <si>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</si>
  <si>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</si>
  <si>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</si>
  <si>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</si>
  <si>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</si>
  <si>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</si>
  <si>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</si>
  <si>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</si>
  <si>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</si>
  <si>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</si>
  <si>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</si>
  <si>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</si>
  <si>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</si>
  <si>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</si>
  <si>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</si>
  <si>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</si>
  <si>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</si>
  <si>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</si>
  <si>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</si>
  <si>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</si>
  <si>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</si>
  <si>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</si>
  <si>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</si>
  <si>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</si>
  <si>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</si>
  <si>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</si>
  <si>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</si>
  <si>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</si>
  <si>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</si>
  <si>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</si>
  <si>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</si>
  <si>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</si>
  <si>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</si>
  <si>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</si>
  <si>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</si>
  <si>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</si>
  <si>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</si>
  <si>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</si>
  <si>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</si>
  <si>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</si>
  <si>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</si>
  <si>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</si>
  <si>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</si>
  <si>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</si>
  <si>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</si>
  <si>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</si>
  <si>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</si>
  <si>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</si>
  <si>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</si>
  <si>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</si>
  <si>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</si>
  <si>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</si>
  <si>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</si>
  <si>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</si>
  <si>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</si>
  <si>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</si>
  <si>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</si>
  <si>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</si>
  <si>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</si>
  <si>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</si>
  <si>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</si>
  <si>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</si>
  <si>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</si>
  <si>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</si>
  <si>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</si>
  <si>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</si>
  <si>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</si>
  <si>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</si>
  <si>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</si>
  <si>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</si>
  <si>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</si>
  <si>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</si>
  <si>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</si>
  <si>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</si>
  <si>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</si>
  <si>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</si>
  <si>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</si>
  <si>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</si>
  <si>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</si>
  <si>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</si>
  <si>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</si>
  <si>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</si>
  <si>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</si>
  <si>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</si>
  <si>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</si>
  <si>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</si>
  <si>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</si>
  <si>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</si>
  <si>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</si>
  <si>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</si>
  <si>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</si>
  <si>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</si>
  <si>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</si>
  <si>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</si>
  <si>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</si>
  <si>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</si>
  <si>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</si>
  <si>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</si>
  <si>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</si>
  <si>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</si>
  <si>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</si>
  <si>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</si>
  <si>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</si>
  <si>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</si>
  <si>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</si>
  <si>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</si>
  <si>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</si>
  <si>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</si>
  <si>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</si>
  <si>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</si>
  <si>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</si>
  <si>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</si>
  <si>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</si>
  <si>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</si>
  <si>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</si>
  <si>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</si>
  <si>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</si>
  <si>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</si>
  <si>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</si>
  <si>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</si>
  <si>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</si>
  <si>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</si>
  <si>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</si>
  <si>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</si>
  <si>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</si>
  <si>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</si>
  <si>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</si>
  <si>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</si>
  <si>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</si>
  <si>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</si>
  <si>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</si>
  <si>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</si>
  <si>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</si>
  <si>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</si>
  <si>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</si>
  <si>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</si>
  <si>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</si>
  <si>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</si>
  <si>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</si>
  <si>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</si>
  <si>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</si>
  <si>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</si>
  <si>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</si>
  <si>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</si>
  <si>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</si>
  <si>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</si>
  <si>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</si>
  <si>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</si>
  <si>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</si>
  <si>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</si>
  <si>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</si>
  <si>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</si>
  <si>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</si>
  <si>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</si>
  <si>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</si>
  <si>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</si>
  <si>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</si>
  <si>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</si>
  <si>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</si>
  <si>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</si>
  <si>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</si>
  <si>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</si>
  <si>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</si>
  <si>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</si>
  <si>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</si>
  <si>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</si>
  <si>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</si>
  <si>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</si>
  <si>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</si>
  <si>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</si>
  <si>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</si>
  <si>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</si>
  <si>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</si>
  <si>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</si>
  <si>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</si>
  <si>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</si>
  <si>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</si>
  <si>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</si>
  <si>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</si>
  <si>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</si>
  <si>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</si>
  <si>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</si>
  <si>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</si>
  <si>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</si>
  <si>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</si>
  <si>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</si>
  <si>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</si>
  <si>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</si>
  <si>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</si>
  <si>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</si>
  <si>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</si>
  <si>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</si>
  <si>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</si>
  <si>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</si>
  <si>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</si>
  <si>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</si>
  <si>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</si>
  <si>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</si>
  <si>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</si>
  <si>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</si>
  <si>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</si>
  <si>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</si>
  <si>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</si>
  <si>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</si>
  <si>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</si>
  <si>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</si>
  <si>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</si>
  <si>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</si>
  <si>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</si>
  <si>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</si>
  <si>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</si>
  <si>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</si>
  <si>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</si>
  <si>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</si>
  <si>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</si>
  <si>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</si>
  <si>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</si>
  <si>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</si>
  <si>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</si>
  <si>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</si>
  <si>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</si>
  <si>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</si>
  <si>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</si>
  <si>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</si>
  <si>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</si>
  <si>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</si>
  <si>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</si>
  <si>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</si>
  <si>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</si>
  <si>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</si>
  <si>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</si>
  <si>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</si>
  <si>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</si>
  <si>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</si>
  <si>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</si>
  <si>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</si>
  <si>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</si>
  <si>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</si>
  <si>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</si>
  <si>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</si>
  <si>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</si>
  <si>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</si>
  <si>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</si>
  <si>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</si>
  <si>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</si>
  <si>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</si>
  <si>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</si>
  <si>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</si>
  <si>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</si>
  <si>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</si>
  <si>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</si>
  <si>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</si>
  <si>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</si>
  <si>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</si>
  <si>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</si>
  <si>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</si>
  <si>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</si>
  <si>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</si>
  <si>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</si>
  <si>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</si>
  <si>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</si>
  <si>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</si>
  <si>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</si>
  <si>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</si>
  <si>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</si>
  <si>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</si>
  <si>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</si>
  <si>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</si>
  <si>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</si>
  <si>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</si>
  <si>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</si>
  <si>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</si>
  <si>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</si>
  <si>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</si>
  <si>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</si>
  <si>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</si>
  <si>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</si>
  <si>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</si>
  <si>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</si>
  <si>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</si>
  <si>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</si>
  <si>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</si>
  <si>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</si>
  <si>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</si>
  <si>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</si>
  <si>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</si>
  <si>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</si>
  <si>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</si>
  <si>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</si>
  <si>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</si>
  <si>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</si>
  <si>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</si>
  <si>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</si>
  <si>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</si>
  <si>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</si>
  <si>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</si>
  <si>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</si>
  <si>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</si>
  <si>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</si>
  <si>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</si>
  <si>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</si>
  <si>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</si>
  <si>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</si>
  <si>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</si>
  <si>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</si>
  <si>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</si>
  <si>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</si>
  <si>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</si>
  <si>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</si>
  <si>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</si>
  <si>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</si>
  <si>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</si>
  <si>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</si>
  <si>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</si>
  <si>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</si>
  <si>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</si>
  <si>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</si>
  <si>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</si>
  <si>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</si>
  <si>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</si>
  <si>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</si>
  <si>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</si>
  <si>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</si>
  <si>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</si>
  <si>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</si>
  <si>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</si>
  <si>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</si>
  <si>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</si>
  <si>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</si>
  <si>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</si>
  <si>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</si>
  <si>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</si>
  <si>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</si>
  <si>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</si>
  <si>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</si>
  <si>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</si>
  <si>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</si>
  <si>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</si>
  <si>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</si>
  <si>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</si>
  <si>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</si>
  <si>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</si>
  <si>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</si>
  <si>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</si>
  <si>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</si>
  <si>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</si>
  <si>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</si>
  <si>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</si>
  <si>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</si>
  <si>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</si>
  <si>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</si>
  <si>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</si>
  <si>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</si>
  <si>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</si>
  <si>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</si>
  <si>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</si>
  <si>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</si>
  <si>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</si>
  <si>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</si>
  <si>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</si>
  <si>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</si>
  <si>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</si>
  <si>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</si>
  <si>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</si>
  <si>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</si>
  <si>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</si>
  <si>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</si>
  <si>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</si>
  <si>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</si>
  <si>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</si>
  <si>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</si>
  <si>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</si>
  <si>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</si>
  <si>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</si>
  <si>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</si>
  <si>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</si>
  <si>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</si>
  <si>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</si>
  <si>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</si>
  <si>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</si>
  <si>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</si>
  <si>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</si>
  <si>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</si>
  <si>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</si>
  <si>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</si>
  <si>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</si>
  <si>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</si>
  <si>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</si>
  <si>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</si>
  <si>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</si>
  <si>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</si>
  <si>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</si>
  <si>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</si>
  <si>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</si>
  <si>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</si>
  <si>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</si>
  <si>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</si>
  <si>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</si>
  <si>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</si>
  <si>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</si>
  <si>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</si>
  <si>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</si>
  <si>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</si>
  <si>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</si>
  <si>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</si>
  <si>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</si>
  <si>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</si>
  <si>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</si>
  <si>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</si>
  <si>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</si>
  <si>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</si>
  <si>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</si>
  <si>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</si>
  <si>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</si>
  <si>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</si>
  <si>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</si>
  <si>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</si>
  <si>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</si>
  <si>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</si>
  <si>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</si>
  <si>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</si>
  <si>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</si>
  <si>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</si>
  <si>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</si>
  <si>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</si>
  <si>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</si>
  <si>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</si>
  <si>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</si>
  <si>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</si>
  <si>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</si>
  <si>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</si>
  <si>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</si>
  <si>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</si>
  <si>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</si>
  <si>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</si>
  <si>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</si>
  <si>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</si>
  <si>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</si>
  <si>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</si>
  <si>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</si>
  <si>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</si>
  <si>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</si>
  <si>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</si>
  <si>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</si>
  <si>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</si>
  <si>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</si>
  <si>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</si>
  <si>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</si>
  <si>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</si>
  <si>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</si>
  <si>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</si>
  <si>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</si>
  <si>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</si>
  <si>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</si>
  <si>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</si>
  <si>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</si>
  <si>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</si>
  <si>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</si>
  <si>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</si>
  <si>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</si>
  <si>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</si>
  <si>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</si>
  <si>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</si>
  <si>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</si>
  <si>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</si>
  <si>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</si>
  <si>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</si>
  <si>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</si>
  <si>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</si>
  <si>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</si>
  <si>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</si>
  <si>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</si>
  <si>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</si>
  <si>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</si>
  <si>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</si>
  <si>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</si>
  <si>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</si>
  <si>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</si>
  <si>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</si>
  <si>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</si>
  <si>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</si>
  <si>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</si>
  <si>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</si>
  <si>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</si>
  <si>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</si>
  <si>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</si>
  <si>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</si>
  <si>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</si>
  <si>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</si>
  <si>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</si>
  <si>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</si>
  <si>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</si>
  <si>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</si>
  <si>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</si>
  <si>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</si>
  <si>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</si>
  <si>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</si>
  <si>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</si>
  <si>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</si>
  <si>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</si>
  <si>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</si>
  <si>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</si>
  <si>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</si>
  <si>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</si>
  <si>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</si>
  <si>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</si>
  <si>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</si>
  <si>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</si>
  <si>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</si>
  <si>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</si>
  <si>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</si>
  <si>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</si>
  <si>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</si>
  <si>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</si>
  <si>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</si>
  <si>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</si>
  <si>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</si>
  <si>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</si>
  <si>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</si>
  <si>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</si>
  <si>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</si>
  <si>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</si>
  <si>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</si>
  <si>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</si>
  <si>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</si>
  <si>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</si>
  <si>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</si>
  <si>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</si>
  <si>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</si>
  <si>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</si>
  <si>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</si>
  <si>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</si>
  <si>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</si>
  <si>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</si>
  <si>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</si>
  <si>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</si>
  <si>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</si>
  <si>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</si>
  <si>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</si>
  <si>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</si>
  <si>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</si>
  <si>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</si>
  <si>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</si>
  <si>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</si>
  <si>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</si>
  <si>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</si>
  <si>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</si>
  <si>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</si>
  <si>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</si>
  <si>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</si>
  <si>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</si>
  <si>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</si>
  <si>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</si>
  <si>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</si>
  <si>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</si>
  <si>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</si>
  <si>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</si>
  <si>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</si>
  <si>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</si>
  <si>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</si>
  <si>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</si>
  <si>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</si>
  <si>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</si>
  <si>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</si>
  <si>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</si>
  <si>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</si>
  <si>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</si>
  <si>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</si>
  <si>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</si>
  <si>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</si>
  <si>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</si>
  <si>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</si>
  <si>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</si>
  <si>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</si>
  <si>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</si>
  <si>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</si>
  <si>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</si>
  <si>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</si>
  <si>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</si>
  <si>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</si>
  <si>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</si>
  <si>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</si>
  <si>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</si>
  <si>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</si>
  <si>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</si>
  <si>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</si>
  <si>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</si>
  <si>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</si>
  <si>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</si>
  <si>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</si>
  <si>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</si>
  <si>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</si>
  <si>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</si>
  <si>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</si>
  <si>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</si>
  <si>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</si>
  <si>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</si>
  <si>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</si>
  <si>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</si>
  <si>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</si>
  <si>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</si>
  <si>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</si>
  <si>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</si>
  <si>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</si>
  <si>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</si>
  <si>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</si>
  <si>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</si>
  <si>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</si>
  <si>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</si>
  <si>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</si>
  <si>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</si>
  <si>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</si>
  <si>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</si>
  <si>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</si>
  <si>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</si>
  <si>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</si>
  <si>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</si>
  <si>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</si>
  <si>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</si>
  <si>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</si>
  <si>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</si>
  <si>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</si>
  <si>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</si>
  <si>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</si>
  <si>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</si>
  <si>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</si>
  <si>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</si>
  <si>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</si>
  <si>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</si>
  <si>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</si>
  <si>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</si>
  <si>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</si>
  <si>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</si>
  <si>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</si>
  <si>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</si>
  <si>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</si>
  <si>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</si>
  <si>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</si>
  <si>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</si>
  <si>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</si>
  <si>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</si>
  <si>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</si>
  <si>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</si>
  <si>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</si>
  <si>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</si>
  <si>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</si>
  <si>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</si>
  <si>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</si>
  <si>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</si>
  <si>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</si>
  <si>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</si>
  <si>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</si>
  <si>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</si>
  <si>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</si>
  <si>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</si>
  <si>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</si>
  <si>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</si>
  <si>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</si>
  <si>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</si>
  <si>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</si>
  <si>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</si>
  <si>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</si>
  <si>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</si>
  <si>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</si>
  <si>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</si>
  <si>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</si>
  <si>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</si>
  <si>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</si>
  <si>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</si>
  <si>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</si>
  <si>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</si>
  <si>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</si>
  <si>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</si>
  <si>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</si>
  <si>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</si>
  <si>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</si>
  <si>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</si>
  <si>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</si>
  <si>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</si>
  <si>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</si>
  <si>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</si>
  <si>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</si>
  <si>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</si>
  <si>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</si>
  <si>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</si>
  <si>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</si>
  <si>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</si>
  <si>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</si>
  <si>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</si>
  <si>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</si>
  <si>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</si>
  <si>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</si>
  <si>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</si>
  <si>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</si>
  <si>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</si>
  <si>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</si>
  <si>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</si>
  <si>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</si>
  <si>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</si>
  <si>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</si>
  <si>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</si>
  <si>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</si>
  <si>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</si>
  <si>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</si>
  <si>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</si>
  <si>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</si>
  <si>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</si>
  <si>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</si>
  <si>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</si>
  <si>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</si>
  <si>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</si>
  <si>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</si>
  <si>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</si>
  <si>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</si>
  <si>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</si>
  <si>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</si>
  <si>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</si>
  <si>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</si>
  <si>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</si>
  <si>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</si>
  <si>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</si>
  <si>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</si>
  <si>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</si>
  <si>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</si>
  <si>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</si>
  <si>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</si>
  <si>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</si>
  <si>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</si>
  <si>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</si>
  <si>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</si>
  <si>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</si>
  <si>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</si>
  <si>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</si>
  <si>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</si>
  <si>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</si>
  <si>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</si>
  <si>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</si>
  <si>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</si>
  <si>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</si>
  <si>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</si>
  <si>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</si>
  <si>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</si>
  <si>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</si>
  <si>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</si>
  <si>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</si>
  <si>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</si>
  <si>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</si>
  <si>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</si>
  <si>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</si>
  <si>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</si>
  <si>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</si>
  <si>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</si>
  <si>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</si>
  <si>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</si>
  <si>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</si>
  <si>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</si>
  <si>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</si>
  <si>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</si>
  <si>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</si>
  <si>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</si>
  <si>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</si>
  <si>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</si>
  <si>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</si>
  <si>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</si>
  <si>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</si>
  <si>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</si>
  <si>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</si>
  <si>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</si>
  <si>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</si>
  <si>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</si>
  <si>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</si>
  <si>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</si>
  <si>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</si>
  <si>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</si>
  <si>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</si>
  <si>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</si>
  <si>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</si>
  <si>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</si>
  <si>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</si>
  <si>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</si>
  <si>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</si>
  <si>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</si>
  <si>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</si>
  <si>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</si>
  <si>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</si>
  <si>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</si>
  <si>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</si>
  <si>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</si>
  <si>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</si>
  <si>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</si>
  <si>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</si>
  <si>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</si>
  <si>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</si>
  <si>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</si>
  <si>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</si>
  <si>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</si>
  <si>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</si>
  <si>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</si>
  <si>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</si>
  <si>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</si>
  <si>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</si>
  <si>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</si>
  <si>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</si>
  <si>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</si>
  <si>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</si>
  <si>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</si>
  <si>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</si>
  <si>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</si>
  <si>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</si>
  <si>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</si>
  <si>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</si>
  <si>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</si>
  <si>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</si>
  <si>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</si>
  <si>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</si>
  <si>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</si>
  <si>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</si>
  <si>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</si>
  <si>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</si>
  <si>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</si>
  <si>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</si>
  <si>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</si>
  <si>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</si>
  <si>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</si>
  <si>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</si>
  <si>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</si>
  <si>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</si>
  <si>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</si>
  <si>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</si>
  <si>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</si>
  <si>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</si>
  <si>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</si>
  <si>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</si>
  <si>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</si>
  <si>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</si>
  <si>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</si>
  <si>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</si>
  <si>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</si>
  <si>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</si>
  <si>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</si>
  <si>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</si>
  <si>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</si>
  <si>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</si>
  <si>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</si>
  <si>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</si>
  <si>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</si>
  <si>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</si>
  <si>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</si>
  <si>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</si>
  <si>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</si>
  <si>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</si>
  <si>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</si>
  <si>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</si>
  <si>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</si>
  <si>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</si>
  <si>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</si>
  <si>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</si>
  <si>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</si>
  <si>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</si>
  <si>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</si>
  <si>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</si>
  <si>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</si>
  <si>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</si>
  <si>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</si>
  <si>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</si>
  <si>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</si>
  <si>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</si>
  <si>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</si>
  <si>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</si>
  <si>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</si>
  <si>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</si>
  <si>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</si>
  <si>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</si>
  <si>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</si>
  <si>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</si>
  <si>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</si>
  <si>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</si>
  <si>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</si>
  <si>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</si>
  <si>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</si>
  <si>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</si>
  <si>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</si>
  <si>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</si>
  <si>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</si>
  <si>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</si>
  <si>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</si>
  <si>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</si>
  <si>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</si>
  <si>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</si>
  <si>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</si>
  <si>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</si>
  <si>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</si>
  <si>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</si>
  <si>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</si>
  <si>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</si>
  <si>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</si>
  <si>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</si>
  <si>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</si>
  <si>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</si>
  <si>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</si>
  <si>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</si>
  <si>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</si>
  <si>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</si>
  <si>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</si>
  <si>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</si>
  <si>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</si>
  <si>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</si>
  <si>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</si>
  <si>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</si>
  <si>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</si>
  <si>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</si>
  <si>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</si>
  <si>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</si>
  <si>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</si>
  <si>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</si>
  <si>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</si>
  <si>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</si>
  <si>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</si>
  <si>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</si>
  <si>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</si>
  <si>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</si>
  <si>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</si>
  <si>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</si>
  <si>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</si>
  <si>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</si>
  <si>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</si>
  <si>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</si>
  <si>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</si>
  <si>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</si>
  <si>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</si>
  <si>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</si>
  <si>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</si>
  <si>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</si>
  <si>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</si>
  <si>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</si>
  <si>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</si>
  <si>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</si>
  <si>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</si>
  <si>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</si>
  <si>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</si>
  <si>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</si>
  <si>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</si>
  <si>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</si>
  <si>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</si>
  <si>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</si>
  <si>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</si>
  <si>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</si>
  <si>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</si>
  <si>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</si>
  <si>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</si>
  <si>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</si>
  <si>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</si>
  <si>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</si>
  <si>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</si>
  <si>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</si>
  <si>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</si>
  <si>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</si>
  <si>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</si>
  <si>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</si>
  <si>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</si>
  <si>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</si>
  <si>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</si>
  <si>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</si>
  <si>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</si>
  <si>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</si>
  <si>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</si>
  <si>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</si>
  <si>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</si>
  <si>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</si>
  <si>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</si>
  <si>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</si>
  <si>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</si>
  <si>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</si>
  <si>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</si>
  <si>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</si>
  <si>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</si>
  <si>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</si>
  <si>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</si>
  <si>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</si>
  <si>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</si>
  <si>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</si>
  <si>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</si>
  <si>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</si>
  <si>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</si>
  <si>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</si>
  <si>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</si>
  <si>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</si>
  <si>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</si>
  <si>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</si>
  <si>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</si>
  <si>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</si>
  <si>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</si>
  <si>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</si>
  <si>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</si>
  <si>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</si>
  <si>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</si>
  <si>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</si>
  <si>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</si>
  <si>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</si>
  <si>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</si>
  <si>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</si>
  <si>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</si>
  <si>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</si>
  <si>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</si>
  <si>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</si>
  <si>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</si>
  <si>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</si>
  <si>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</si>
  <si>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</si>
  <si>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</si>
  <si>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</si>
  <si>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</si>
  <si>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</si>
  <si>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</si>
  <si>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</si>
  <si>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</si>
  <si>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</si>
  <si>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</si>
  <si>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</si>
  <si>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</si>
  <si>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</si>
  <si>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</si>
  <si>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</si>
  <si>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</si>
  <si>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</si>
  <si>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</si>
  <si>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</si>
  <si>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</si>
  <si>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</si>
  <si>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</si>
  <si>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</si>
  <si>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</si>
  <si>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</si>
  <si>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</si>
  <si>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</si>
  <si>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</si>
  <si>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</si>
  <si>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</si>
  <si>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</si>
  <si>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</si>
  <si>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</si>
  <si>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</si>
  <si>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</si>
  <si>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</si>
  <si>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</si>
  <si>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</si>
  <si>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</si>
  <si>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</si>
  <si>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</si>
  <si>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</si>
  <si>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</si>
  <si>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</si>
  <si>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</si>
  <si>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</si>
  <si>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</si>
  <si>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</si>
  <si>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</si>
  <si>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</si>
  <si>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</si>
  <si>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</si>
  <si>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</si>
  <si>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</si>
  <si>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</si>
  <si>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</si>
  <si>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</si>
  <si>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</si>
  <si>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</si>
  <si>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</si>
  <si>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</si>
  <si>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</si>
  <si>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</si>
  <si>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</si>
  <si>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</si>
  <si>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</si>
  <si>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</si>
  <si>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</si>
  <si>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</si>
  <si>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</si>
  <si>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</si>
  <si>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</si>
  <si>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</si>
  <si>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</si>
  <si>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</si>
  <si>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</si>
  <si>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</si>
  <si>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</si>
  <si>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</si>
  <si>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</si>
  <si>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</si>
  <si>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</si>
  <si>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</si>
  <si>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</si>
  <si>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</si>
  <si>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</si>
  <si>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</si>
  <si>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</si>
  <si>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</si>
  <si>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</si>
  <si>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</si>
  <si>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</si>
  <si>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</si>
  <si>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</si>
  <si>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</si>
  <si>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</si>
  <si>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</si>
  <si>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</si>
  <si>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</si>
  <si>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</si>
  <si>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</si>
  <si>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</si>
  <si>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</si>
  <si>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</si>
  <si>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</si>
  <si>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</si>
  <si>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</si>
  <si>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</si>
  <si>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</si>
  <si>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</si>
  <si>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</si>
  <si>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</si>
  <si>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</si>
  <si>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</si>
  <si>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</si>
  <si>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</si>
  <si>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</si>
  <si>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</si>
  <si>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</si>
  <si>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</si>
  <si>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</si>
  <si>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</si>
  <si>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</si>
  <si>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</si>
  <si>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</si>
  <si>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</si>
  <si>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</si>
  <si>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</si>
  <si>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</si>
  <si>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</si>
  <si>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</si>
  <si>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</si>
  <si>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</si>
  <si>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</si>
  <si>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</si>
  <si>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</si>
  <si>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</si>
  <si>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</si>
  <si>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</si>
  <si>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</si>
  <si>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</si>
  <si>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</si>
  <si>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</si>
  <si>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</si>
  <si>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</si>
  <si>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</si>
  <si>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</si>
  <si>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</si>
  <si>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</si>
  <si>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</si>
  <si>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</si>
  <si>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</si>
  <si>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</si>
  <si>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</si>
  <si>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</si>
  <si>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</si>
  <si>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</si>
  <si>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</si>
  <si>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</si>
  <si>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</si>
  <si>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</si>
  <si>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</si>
  <si>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</si>
  <si>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</si>
  <si>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</si>
  <si>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</si>
  <si>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</si>
  <si>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</si>
  <si>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</si>
  <si>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</si>
  <si>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</si>
  <si>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</si>
  <si>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</si>
  <si>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</si>
  <si>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</si>
  <si>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</si>
  <si>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</si>
  <si>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</si>
  <si>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</si>
  <si>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</si>
  <si>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</si>
  <si>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</si>
  <si>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</si>
  <si>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</si>
  <si>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</si>
  <si>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</si>
  <si>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</si>
  <si>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</si>
  <si>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</si>
  <si>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</si>
  <si>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</si>
  <si>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</si>
  <si>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</si>
  <si>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</si>
  <si>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</si>
  <si>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</si>
  <si>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</si>
  <si>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</si>
  <si>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</si>
  <si>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</si>
  <si>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</si>
  <si>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</si>
  <si>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</si>
  <si>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</si>
  <si>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</si>
  <si>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</si>
  <si>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</si>
  <si>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</si>
  <si>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</si>
  <si>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</si>
  <si>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</si>
  <si>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</si>
  <si>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</si>
  <si>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</si>
  <si>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</si>
  <si>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</si>
  <si>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</si>
  <si>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</si>
  <si>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</si>
  <si>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</si>
  <si>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</si>
  <si>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</si>
  <si>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</si>
  <si>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</si>
  <si>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</si>
  <si>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</si>
  <si>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</si>
  <si>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</si>
  <si>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</si>
  <si>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</si>
  <si>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</si>
  <si>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</si>
  <si>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</si>
  <si>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</si>
  <si>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</si>
  <si>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</si>
  <si>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</si>
  <si>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</si>
  <si>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</si>
  <si>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</si>
  <si>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</si>
  <si>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</si>
  <si>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</si>
  <si>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</si>
  <si>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</si>
  <si>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</si>
  <si>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</si>
  <si>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</si>
  <si>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</si>
  <si>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</si>
  <si>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</si>
  <si>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</si>
  <si>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</si>
  <si>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</si>
  <si>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</si>
  <si>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</si>
  <si>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</si>
  <si>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</si>
  <si>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</si>
  <si>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</si>
  <si>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</si>
  <si>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</si>
  <si>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</si>
  <si>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</si>
  <si>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</si>
  <si>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</si>
  <si>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</si>
  <si>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</si>
  <si>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</si>
  <si>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</si>
  <si>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</si>
  <si>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</si>
  <si>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</si>
  <si>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</si>
  <si>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</si>
  <si>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</si>
  <si>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</si>
  <si>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</si>
  <si>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</si>
  <si>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</si>
  <si>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</si>
  <si>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</si>
  <si>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</si>
  <si>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</si>
  <si>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</si>
  <si>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</si>
  <si>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</si>
  <si>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</si>
  <si>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</si>
  <si>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</si>
  <si>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</si>
  <si>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</si>
  <si>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</si>
  <si>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</si>
  <si>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</si>
  <si>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</si>
  <si>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</si>
  <si>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</si>
  <si>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</si>
  <si>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</si>
  <si>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</si>
  <si>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</si>
  <si>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</si>
  <si>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</si>
  <si>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</si>
  <si>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</si>
  <si>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</si>
  <si>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</si>
  <si>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</si>
  <si>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</si>
  <si>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</si>
  <si>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</si>
  <si>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</si>
  <si>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</si>
  <si>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</si>
  <si>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</si>
  <si>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</si>
  <si>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</si>
  <si>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</si>
  <si>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</si>
  <si>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</si>
  <si>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</si>
  <si>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</si>
  <si>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</si>
  <si>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</si>
  <si>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</si>
  <si>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</si>
  <si>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</si>
  <si>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</si>
  <si>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</si>
  <si>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</si>
  <si>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</si>
  <si>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</si>
  <si>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</si>
  <si>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</si>
  <si>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</si>
  <si>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</si>
  <si>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</si>
  <si>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</si>
  <si>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</si>
  <si>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</si>
  <si>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</si>
  <si>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</si>
  <si>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</si>
  <si>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</si>
  <si>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</si>
  <si>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</si>
  <si>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</si>
  <si>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</si>
  <si>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</si>
  <si>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</si>
  <si>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</si>
  <si>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</si>
  <si>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</si>
  <si>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</si>
  <si>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</si>
  <si>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</si>
  <si>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</si>
  <si>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</si>
  <si>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</si>
  <si>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</si>
  <si>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</si>
  <si>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</si>
  <si>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</si>
  <si>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</si>
  <si>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</si>
  <si>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</si>
  <si>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</si>
  <si>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</si>
  <si>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</si>
  <si>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</si>
  <si>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</si>
  <si>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</si>
  <si>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</si>
  <si>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</si>
  <si>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</si>
  <si>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</si>
  <si>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</si>
  <si>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</si>
  <si>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</si>
  <si>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</si>
  <si>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</si>
  <si>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</si>
  <si>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</si>
  <si>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</si>
  <si>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</si>
  <si>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</si>
  <si>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</si>
  <si>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</si>
  <si>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</si>
  <si>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</si>
  <si>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</si>
  <si>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</si>
  <si>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</si>
  <si>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</si>
  <si>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</si>
  <si>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</si>
  <si>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</si>
  <si>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</si>
  <si>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</si>
  <si>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</si>
  <si>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</si>
  <si>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</si>
  <si>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</si>
  <si>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</si>
  <si>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</si>
  <si>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</si>
  <si>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</si>
  <si>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</si>
  <si>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</si>
  <si>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</si>
  <si>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</si>
  <si>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</si>
  <si>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</si>
  <si>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</si>
  <si>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</si>
  <si>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</si>
  <si>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</si>
  <si>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</si>
  <si>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</si>
  <si>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</si>
  <si>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</si>
  <si>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</si>
  <si>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</si>
  <si>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</si>
  <si>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</si>
  <si>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</si>
  <si>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</si>
  <si>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</si>
  <si>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</si>
  <si>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</si>
  <si>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</si>
  <si>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</si>
  <si>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</si>
  <si>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</si>
  <si>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</si>
  <si>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</si>
  <si>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</si>
  <si>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</si>
  <si>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</si>
  <si>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</si>
  <si>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</si>
  <si>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</si>
  <si>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</si>
  <si>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</si>
  <si>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</si>
  <si>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</si>
  <si>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</si>
  <si>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</si>
  <si>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</si>
  <si>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</si>
  <si>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</si>
  <si>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</si>
  <si>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</si>
  <si>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</si>
  <si>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</si>
  <si>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</si>
  <si>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</si>
  <si>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</si>
  <si>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</si>
  <si>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</si>
  <si>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</si>
  <si>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</si>
  <si>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</si>
  <si>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</si>
  <si>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</si>
  <si>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</si>
  <si>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</si>
  <si>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</si>
  <si>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</si>
  <si>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</si>
  <si>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</si>
  <si>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</si>
  <si>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</si>
  <si>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</si>
  <si>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</si>
  <si>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</si>
  <si>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</si>
  <si>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</si>
  <si>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</si>
  <si>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</si>
  <si>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</si>
  <si>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</si>
  <si>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</si>
  <si>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</si>
  <si>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</si>
  <si>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</si>
  <si>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</si>
  <si>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</si>
  <si>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</si>
  <si>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</si>
  <si>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</si>
  <si>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</si>
  <si>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</si>
  <si>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</si>
  <si>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</si>
  <si>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</si>
  <si>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</si>
  <si>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</si>
  <si>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</si>
  <si>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</si>
  <si>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</si>
  <si>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</si>
  <si>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</si>
  <si>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</si>
  <si>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</si>
  <si>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</si>
  <si>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</si>
  <si>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</si>
  <si>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</si>
  <si>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</si>
  <si>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</si>
  <si>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</si>
  <si>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</si>
  <si>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</si>
  <si>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</si>
  <si>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</si>
  <si>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</si>
  <si>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</si>
  <si>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</si>
  <si>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</si>
  <si>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</si>
  <si>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</si>
  <si>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</si>
  <si>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</si>
  <si>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</si>
  <si>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</si>
  <si>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</si>
  <si>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</si>
  <si>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</si>
  <si>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</si>
  <si>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</si>
  <si>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</si>
  <si>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</si>
  <si>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</si>
  <si>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</si>
  <si>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</si>
  <si>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</si>
  <si>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</si>
  <si>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</si>
  <si>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</si>
  <si>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</si>
  <si>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</si>
  <si>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</si>
  <si>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</si>
  <si>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</si>
  <si>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</si>
  <si>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</si>
  <si>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</si>
  <si>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</si>
  <si>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</si>
  <si>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</si>
  <si>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</si>
  <si>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</si>
  <si>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</si>
  <si>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</si>
  <si>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</si>
  <si>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</si>
  <si>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</si>
  <si>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</si>
  <si>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</si>
  <si>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</si>
  <si>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</si>
  <si>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</si>
  <si>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</si>
  <si>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</si>
  <si>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</si>
  <si>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</si>
  <si>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</si>
  <si>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</si>
  <si>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</si>
  <si>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</si>
  <si>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</si>
  <si>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</si>
  <si>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</si>
  <si>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</si>
  <si>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</si>
  <si>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</si>
  <si>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</si>
  <si>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</si>
  <si>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</si>
  <si>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</si>
  <si>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</si>
  <si>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</si>
  <si>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</si>
  <si>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</si>
  <si>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</si>
  <si>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</si>
  <si>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</si>
  <si>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</si>
  <si>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</si>
  <si>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</si>
  <si>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</si>
  <si>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</si>
  <si>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</si>
  <si>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</si>
  <si>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</si>
  <si>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</si>
  <si>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</si>
  <si>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</si>
  <si>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</si>
  <si>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</si>
  <si>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</si>
  <si>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</si>
  <si>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</si>
  <si>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</si>
  <si>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</si>
  <si>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</si>
  <si>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</si>
  <si>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</si>
  <si>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</si>
  <si>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</si>
  <si>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</si>
  <si>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</si>
  <si>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</si>
  <si>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</si>
  <si>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</si>
  <si>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</si>
  <si>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</si>
  <si>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</si>
  <si>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</si>
  <si>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</si>
  <si>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</si>
  <si>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</si>
  <si>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</si>
  <si>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</si>
  <si>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</si>
  <si>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</si>
  <si>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</si>
  <si>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</si>
  <si>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</si>
  <si>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</si>
  <si>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</si>
  <si>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</si>
  <si>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</si>
  <si>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</si>
  <si>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</si>
  <si>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</si>
  <si>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</si>
  <si>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</si>
  <si>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</si>
  <si>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</si>
  <si>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</si>
  <si>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</si>
  <si>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</si>
  <si>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</si>
  <si>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</si>
  <si>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</si>
  <si>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</si>
  <si>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</si>
  <si>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</si>
  <si>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</si>
  <si>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</si>
  <si>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</si>
  <si>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</si>
  <si>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</si>
  <si>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</si>
  <si>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</si>
  <si>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</si>
  <si>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</si>
  <si>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</si>
  <si>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</si>
  <si>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</si>
  <si>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</si>
  <si>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</si>
  <si>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</si>
  <si>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</si>
  <si>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</si>
  <si>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</si>
  <si>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</si>
  <si>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</si>
  <si>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</si>
  <si>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</si>
  <si>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</si>
  <si>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</si>
  <si>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</si>
  <si>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</si>
  <si>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</si>
  <si>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</si>
  <si>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</si>
  <si>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</si>
  <si>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</si>
  <si>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</si>
  <si>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</si>
  <si>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</si>
  <si>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</si>
  <si>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</si>
  <si>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</si>
  <si>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</si>
  <si>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</si>
  <si>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</si>
  <si>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</si>
  <si>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</si>
  <si>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</si>
  <si>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</si>
  <si>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</si>
  <si>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</si>
  <si>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</si>
  <si>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</si>
  <si>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</si>
  <si>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</si>
  <si>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</si>
  <si>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</si>
  <si>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</si>
  <si>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</si>
  <si>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</si>
  <si>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</si>
  <si>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</si>
  <si>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</si>
  <si>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</si>
  <si>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</si>
  <si>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</si>
  <si>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</si>
  <si>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</si>
  <si>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</si>
  <si>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</si>
  <si>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</si>
  <si>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</si>
  <si>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</si>
  <si>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</si>
  <si>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</si>
  <si>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</si>
  <si>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</si>
  <si>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</si>
  <si>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</si>
  <si>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</si>
  <si>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</si>
  <si>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</si>
  <si>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</si>
  <si>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</si>
  <si>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</si>
  <si>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</si>
  <si>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</si>
  <si>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</si>
  <si>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</si>
  <si>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</si>
  <si>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</si>
  <si>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</si>
  <si>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</si>
  <si>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</si>
  <si>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</si>
  <si>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</si>
  <si>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</si>
  <si>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</si>
  <si>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</si>
  <si>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</si>
  <si>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</si>
  <si>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</si>
  <si>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</si>
  <si>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</si>
  <si>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</si>
  <si>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</si>
  <si>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</si>
  <si>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</si>
  <si>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</si>
  <si>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</si>
  <si>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</si>
  <si>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</si>
  <si>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</si>
  <si>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</si>
  <si>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</si>
  <si>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</si>
  <si>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</si>
  <si>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</si>
  <si>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</si>
  <si>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</si>
  <si>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</si>
  <si>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</si>
  <si>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</si>
  <si>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</si>
  <si>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</si>
  <si>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</si>
  <si>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</si>
  <si>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</si>
  <si>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</si>
  <si>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</si>
  <si>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</si>
  <si>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</si>
  <si>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</si>
  <si>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</si>
  <si>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</si>
  <si>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</si>
  <si>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</si>
  <si>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</si>
  <si>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</si>
  <si>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</si>
  <si>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</si>
  <si>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</si>
  <si>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</si>
  <si>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</si>
  <si>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</si>
  <si>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</si>
  <si>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</si>
  <si>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</si>
  <si>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</si>
  <si>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</si>
  <si>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</si>
  <si>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</si>
  <si>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</si>
  <si>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</si>
  <si>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</si>
  <si>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</si>
  <si>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</si>
  <si>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</si>
  <si>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</si>
  <si>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</si>
  <si>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</si>
  <si>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</si>
  <si>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</si>
  <si>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</si>
  <si>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</si>
  <si>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</si>
  <si>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</si>
  <si>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</si>
  <si>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</si>
  <si>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</si>
  <si>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</si>
  <si>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</si>
  <si>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</si>
  <si>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</si>
  <si>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</si>
  <si>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</si>
  <si>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</si>
  <si>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</si>
  <si>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</si>
  <si>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</si>
  <si>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</si>
  <si>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</si>
  <si>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</si>
  <si>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</si>
  <si>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</si>
  <si>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</si>
  <si>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</si>
  <si>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</si>
  <si>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</si>
  <si>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</si>
  <si>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</si>
  <si>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</si>
  <si>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</si>
  <si>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</si>
  <si>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</si>
  <si>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</si>
  <si>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</si>
  <si>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</si>
  <si>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</si>
  <si>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</si>
  <si>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</si>
  <si>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</si>
  <si>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</si>
  <si>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</si>
  <si>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</si>
  <si>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</si>
  <si>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</si>
  <si>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</si>
  <si>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</si>
  <si>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</si>
  <si>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</si>
  <si>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</si>
  <si>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</si>
  <si>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</si>
  <si>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</si>
  <si>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</si>
  <si>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</si>
  <si>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</si>
  <si>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</si>
  <si>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</si>
  <si>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</si>
  <si>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</si>
  <si>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</si>
  <si>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</si>
  <si>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</si>
  <si>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</si>
  <si>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</si>
  <si>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</si>
  <si>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</si>
  <si>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</si>
  <si>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</si>
  <si>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</si>
  <si>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</si>
  <si>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</si>
  <si>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</si>
  <si>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</si>
  <si>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</si>
  <si>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</si>
  <si>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</si>
  <si>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</si>
  <si>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</si>
  <si>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</si>
  <si>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</si>
  <si>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</si>
  <si>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</si>
  <si>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</si>
  <si>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</si>
  <si>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</si>
  <si>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</si>
  <si>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</si>
  <si>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</si>
  <si>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</si>
  <si>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</si>
  <si>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</si>
  <si>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</si>
  <si>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</si>
  <si>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</si>
  <si>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</si>
  <si>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</si>
  <si>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</si>
  <si>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</si>
  <si>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</si>
  <si>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</si>
  <si>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</si>
  <si>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</si>
  <si>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</si>
  <si>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</si>
  <si>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</si>
  <si>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</si>
  <si>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</si>
  <si>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</si>
  <si>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</si>
  <si>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</si>
  <si>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</si>
  <si>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</si>
  <si>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</si>
  <si>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</si>
  <si>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</si>
  <si>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</si>
  <si>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</si>
  <si>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</si>
  <si>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</si>
  <si>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</si>
  <si>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</si>
  <si>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</si>
  <si>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</si>
  <si>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</si>
  <si>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</si>
  <si>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</si>
  <si>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</si>
  <si>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</si>
  <si>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</si>
  <si>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</si>
  <si>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</si>
  <si>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</si>
  <si>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</si>
  <si>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</si>
  <si>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</si>
  <si>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</si>
  <si>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</si>
  <si>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</si>
  <si>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</si>
  <si>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</si>
  <si>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</si>
  <si>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</si>
  <si>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</si>
  <si>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</si>
  <si>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</si>
  <si>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</si>
  <si>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</si>
  <si>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</si>
  <si>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</si>
  <si>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</si>
  <si>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</si>
  <si>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</si>
  <si>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</si>
  <si>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</si>
  <si>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</si>
  <si>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</si>
  <si>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</si>
  <si>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</si>
  <si>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</si>
  <si>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</si>
  <si>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</si>
  <si>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</si>
  <si>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</si>
  <si>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</si>
  <si>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</si>
  <si>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</si>
  <si>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</si>
  <si>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</si>
  <si>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</si>
  <si>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</si>
  <si>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</si>
  <si>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</si>
  <si>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</si>
  <si>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</si>
  <si>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</si>
  <si>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</si>
  <si>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</si>
  <si>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</si>
  <si>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</si>
  <si>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</si>
  <si>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</si>
  <si>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</si>
  <si>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</si>
  <si>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</si>
  <si>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</si>
  <si>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</si>
  <si>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</si>
  <si>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</si>
  <si>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</si>
  <si>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</si>
  <si>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</si>
  <si>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</si>
  <si>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</si>
  <si>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</si>
  <si>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</si>
  <si>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</si>
  <si>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</si>
  <si>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</si>
  <si>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</si>
  <si>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</si>
  <si>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</si>
  <si>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</si>
  <si>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</si>
  <si>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</si>
  <si>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</si>
  <si>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</si>
  <si>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</si>
  <si>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</si>
  <si>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</si>
  <si>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</si>
  <si>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</si>
  <si>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</si>
  <si>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</si>
  <si>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</si>
  <si>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</si>
  <si>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</si>
  <si>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</si>
  <si>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</si>
  <si>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</si>
  <si>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</si>
  <si>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</si>
  <si>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</si>
  <si>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</si>
  <si>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</si>
  <si>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</si>
  <si>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</si>
  <si>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</si>
  <si>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</si>
  <si>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</si>
  <si>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</si>
  <si>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</si>
  <si>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</si>
  <si>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</si>
  <si>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</si>
  <si>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</si>
  <si>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</si>
  <si>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</si>
  <si>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</si>
  <si>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</si>
  <si>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</si>
  <si>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</si>
  <si>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</si>
  <si>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</si>
  <si>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</si>
  <si>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</si>
  <si>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</si>
  <si>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</si>
  <si>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</si>
  <si>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</si>
  <si>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</si>
  <si>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</si>
  <si>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</si>
  <si>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</si>
  <si>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</si>
  <si>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</si>
  <si>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</si>
  <si>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</si>
  <si>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</si>
  <si>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</si>
  <si>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</si>
  <si>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</si>
  <si>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</si>
  <si>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</si>
  <si>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</si>
  <si>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</si>
  <si>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</si>
  <si>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</si>
  <si>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</si>
  <si>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</si>
  <si>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</si>
  <si>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</si>
  <si>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</si>
  <si>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</si>
  <si>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</si>
  <si>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</si>
  <si>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</si>
  <si>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</si>
  <si>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</si>
  <si>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</si>
  <si>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</si>
  <si>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</si>
  <si>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</si>
  <si>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</si>
  <si>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</si>
  <si>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</si>
  <si>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</si>
  <si>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</si>
  <si>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</si>
  <si>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</si>
  <si>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</si>
  <si>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</si>
  <si>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</si>
  <si>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</si>
  <si>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</si>
  <si>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</si>
  <si>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</si>
  <si>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</si>
  <si>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</si>
  <si>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</si>
  <si>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</si>
  <si>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</si>
  <si>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</si>
  <si>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</si>
  <si>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</si>
  <si>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</si>
  <si>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</si>
  <si>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</si>
  <si>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</si>
  <si>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</si>
  <si>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</si>
  <si>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</si>
  <si>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</si>
  <si>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</si>
  <si>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</si>
  <si>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</si>
  <si>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</si>
  <si>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</si>
  <si>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</si>
  <si>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</si>
  <si>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</si>
  <si>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</si>
  <si>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</si>
  <si>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</si>
  <si>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</si>
  <si>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</si>
  <si>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</si>
  <si>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</si>
  <si>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</si>
  <si>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</si>
  <si>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</si>
  <si>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</si>
  <si>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</si>
  <si>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</si>
  <si>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</si>
  <si>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</si>
  <si>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</si>
  <si>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</si>
  <si>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</si>
  <si>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</si>
  <si>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</si>
  <si>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</si>
  <si>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</si>
  <si>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</si>
  <si>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</si>
  <si>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</si>
  <si>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</si>
  <si>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</si>
  <si>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</si>
  <si>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</si>
  <si>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</si>
  <si>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</si>
  <si>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</si>
  <si>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</si>
  <si>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</si>
  <si>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</si>
  <si>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</si>
  <si>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</si>
  <si>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</si>
  <si>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</si>
  <si>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</si>
  <si>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</si>
  <si>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</si>
  <si>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</si>
  <si>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</si>
  <si>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</si>
  <si>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</si>
  <si>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</si>
  <si>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</si>
  <si>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</si>
  <si>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</si>
  <si>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</si>
  <si>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</si>
  <si>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</si>
  <si>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</si>
  <si>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</si>
  <si>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</si>
  <si>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</si>
  <si>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</si>
  <si>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</si>
  <si>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</si>
  <si>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</si>
  <si>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</si>
  <si>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</si>
  <si>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</si>
  <si>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</si>
  <si>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</si>
  <si>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</si>
  <si>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</si>
  <si>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</si>
  <si>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</si>
  <si>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</si>
  <si>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</si>
  <si>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</si>
  <si>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</si>
  <si>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</si>
  <si>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</si>
  <si>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</si>
  <si>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</si>
  <si>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</si>
  <si>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</si>
  <si>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</si>
  <si>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</si>
  <si>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</si>
  <si>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</si>
  <si>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</si>
  <si>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</si>
  <si>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</si>
  <si>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</si>
  <si>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</si>
  <si>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</si>
  <si>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</si>
  <si>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</si>
  <si>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</si>
  <si>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</si>
  <si>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</si>
  <si>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</si>
  <si>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</si>
  <si>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</si>
  <si>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</si>
  <si>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</si>
  <si>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</si>
  <si>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</si>
  <si>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</si>
  <si>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</si>
  <si>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</si>
  <si>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</si>
  <si>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</si>
  <si>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</si>
  <si>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</si>
  <si>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</si>
  <si>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</si>
  <si>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</si>
  <si>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</si>
  <si>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</si>
  <si>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</si>
  <si>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</si>
  <si>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</si>
  <si>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</si>
  <si>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</si>
  <si>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</si>
  <si>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</si>
  <si>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</si>
  <si>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</si>
  <si>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</si>
  <si>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</si>
  <si>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</si>
  <si>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</si>
  <si>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</si>
  <si>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</si>
  <si>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</si>
  <si>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</si>
  <si>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</si>
  <si>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</si>
  <si>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</si>
  <si>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</si>
  <si>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</si>
  <si>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</si>
  <si>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</si>
  <si>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</si>
  <si>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</si>
  <si>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</si>
  <si>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</si>
  <si>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</si>
  <si>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</si>
  <si>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</si>
  <si>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</si>
  <si>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</si>
  <si>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</si>
  <si>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</si>
  <si>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</si>
  <si>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</si>
  <si>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</si>
  <si>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</si>
  <si>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</si>
  <si>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</si>
  <si>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</si>
  <si>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</si>
  <si>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</si>
  <si>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</si>
  <si>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</si>
  <si>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</si>
  <si>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</si>
  <si>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</si>
  <si>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</si>
  <si>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</si>
  <si>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</si>
  <si>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</si>
  <si>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</si>
  <si>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</si>
  <si>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</si>
  <si>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</si>
  <si>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</si>
  <si>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</si>
  <si>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</si>
  <si>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</si>
  <si>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</si>
  <si>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</si>
  <si>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</si>
  <si>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</si>
  <si>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</si>
  <si>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</si>
  <si>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</si>
  <si>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</si>
  <si>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</si>
  <si>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</si>
  <si>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</si>
  <si>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</si>
  <si>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</si>
  <si>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</si>
  <si>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</si>
  <si>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</si>
  <si>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</si>
  <si>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</si>
  <si>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</si>
  <si>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</si>
  <si>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</si>
  <si>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</si>
  <si>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</si>
  <si>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</si>
  <si>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</si>
  <si>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</si>
  <si>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</si>
  <si>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</si>
  <si>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</si>
  <si>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</si>
  <si>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</si>
  <si>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</si>
  <si>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</si>
  <si>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</si>
  <si>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</si>
  <si>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</si>
  <si>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</si>
  <si>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</si>
  <si>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</si>
  <si>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</si>
  <si>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</si>
  <si>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</si>
  <si>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</si>
  <si>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</si>
  <si>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</si>
  <si>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</si>
  <si>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</si>
  <si>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</si>
  <si>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</si>
  <si>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</si>
  <si>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</si>
  <si>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</si>
  <si>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</si>
  <si>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</si>
  <si>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</si>
  <si>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</si>
  <si>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</si>
  <si>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</si>
  <si>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</si>
  <si>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</si>
  <si>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</si>
  <si>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</si>
  <si>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</si>
  <si>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</si>
  <si>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</si>
  <si>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</si>
  <si>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</si>
  <si>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</si>
  <si>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</si>
  <si>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</si>
  <si>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</si>
  <si>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</si>
  <si>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</si>
  <si>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</si>
  <si>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</si>
  <si>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</si>
  <si>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</si>
  <si>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</si>
  <si>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</si>
  <si>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</si>
  <si>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</si>
  <si>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</si>
  <si>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</si>
  <si>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</si>
  <si>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</si>
  <si>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</si>
  <si>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</si>
  <si>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</si>
  <si>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</si>
  <si>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</si>
  <si>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</si>
  <si>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</si>
  <si>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</si>
  <si>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</si>
  <si>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</si>
  <si>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</si>
  <si>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</si>
  <si>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</si>
  <si>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</si>
  <si>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</si>
  <si>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</si>
  <si>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</si>
  <si>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</si>
  <si>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</si>
  <si>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</si>
  <si>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</si>
  <si>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</si>
  <si>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</si>
  <si>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</si>
  <si>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</si>
  <si>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</si>
  <si>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</si>
  <si>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</si>
  <si>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</si>
  <si>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</si>
  <si>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</si>
  <si>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</si>
  <si>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</si>
  <si>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</si>
  <si>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</si>
  <si>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</si>
  <si>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</si>
  <si>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</si>
  <si>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</si>
  <si>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</si>
  <si>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</si>
  <si>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</si>
  <si>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</si>
  <si>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</si>
  <si>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</si>
  <si>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</si>
  <si>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</si>
  <si>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</si>
  <si>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</si>
  <si>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</si>
  <si>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</si>
  <si>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</si>
  <si>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</si>
  <si>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</si>
  <si>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</si>
  <si>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</si>
  <si>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</si>
  <si>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</si>
  <si>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</si>
  <si>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</si>
  <si>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</si>
  <si>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</si>
  <si>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</si>
  <si>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</si>
  <si>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</si>
  <si>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</si>
  <si>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</si>
  <si>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</si>
  <si>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</si>
  <si>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</si>
  <si>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</si>
  <si>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</si>
  <si>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</si>
  <si>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</si>
  <si>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</si>
  <si>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</si>
  <si>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</si>
  <si>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</si>
  <si>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</si>
  <si>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</si>
  <si>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</si>
  <si>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</si>
  <si>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</si>
  <si>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</si>
  <si>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</si>
  <si>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</si>
  <si>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</si>
  <si>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</si>
  <si>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</si>
  <si>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</si>
  <si>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</si>
  <si>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</si>
  <si>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</si>
  <si>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</si>
  <si>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</si>
  <si>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</si>
  <si>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</si>
  <si>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</si>
  <si>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</si>
  <si>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</si>
  <si>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</si>
  <si>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</si>
  <si>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</si>
  <si>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</si>
  <si>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</si>
  <si>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</si>
  <si>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</si>
  <si>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</si>
  <si>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</si>
  <si>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</si>
  <si>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</si>
  <si>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</si>
  <si>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</si>
  <si>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</si>
  <si>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</si>
  <si>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</si>
  <si>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</si>
  <si>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</si>
  <si>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</si>
  <si>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</si>
  <si>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</si>
  <si>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</si>
  <si>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</si>
  <si>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</si>
  <si>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</si>
  <si>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</si>
  <si>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</si>
  <si>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</si>
  <si>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</si>
  <si>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</si>
  <si>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</si>
  <si>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</si>
  <si>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</si>
  <si>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</si>
  <si>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</si>
  <si>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</si>
  <si>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</si>
  <si>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</si>
  <si>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</si>
  <si>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</si>
  <si>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</si>
  <si>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</si>
  <si>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</si>
  <si>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</si>
  <si>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</si>
  <si>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</si>
  <si>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</si>
  <si>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</si>
  <si>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</si>
  <si>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</si>
  <si>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</si>
  <si>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</si>
  <si>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</si>
  <si>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</si>
  <si>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</si>
  <si>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</si>
  <si>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</si>
  <si>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</si>
  <si>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</si>
  <si>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</si>
  <si>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</si>
  <si>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</si>
  <si>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</si>
  <si>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</si>
  <si>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</si>
  <si>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</si>
  <si>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</si>
  <si>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</si>
  <si>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</si>
  <si>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</si>
  <si>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</si>
  <si>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</si>
  <si>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</si>
  <si>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</si>
  <si>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</si>
  <si>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</si>
  <si>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</si>
  <si>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</si>
  <si>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</si>
  <si>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</si>
  <si>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</si>
  <si>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</si>
  <si>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</si>
  <si>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</si>
  <si>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</si>
  <si>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</si>
  <si>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</si>
  <si>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</si>
  <si>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</si>
  <si>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</si>
  <si>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</si>
  <si>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</si>
  <si>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</si>
  <si>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</si>
  <si>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</si>
  <si>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</si>
  <si>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</si>
  <si>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</si>
  <si>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</si>
  <si>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</si>
  <si>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</si>
  <si>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</si>
  <si>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</si>
  <si>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</si>
  <si>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</si>
  <si>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</si>
  <si>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</si>
  <si>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</si>
  <si>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</si>
  <si>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</si>
  <si>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</si>
  <si>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</si>
  <si>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</si>
  <si>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</si>
  <si>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</si>
  <si>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</si>
  <si>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</si>
  <si>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</si>
  <si>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</si>
  <si>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</si>
  <si>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</si>
  <si>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</si>
  <si>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</si>
  <si>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</si>
  <si>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</si>
  <si>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</si>
  <si>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</si>
  <si>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</si>
  <si>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</si>
  <si>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</si>
  <si>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</si>
  <si>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</si>
  <si>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</si>
  <si>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</si>
  <si>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</si>
  <si>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</si>
  <si>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</si>
  <si>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</si>
  <si>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</si>
  <si>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</si>
  <si>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</si>
  <si>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</si>
  <si>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</si>
  <si>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</si>
  <si>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</si>
  <si>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</si>
  <si>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</si>
  <si>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</si>
  <si>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</si>
  <si>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</si>
  <si>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</si>
  <si>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</si>
  <si>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</si>
  <si>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</si>
  <si>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</si>
  <si>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</si>
  <si>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</si>
  <si>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</si>
  <si>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</si>
  <si>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</si>
  <si>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</si>
  <si>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</si>
  <si>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</si>
  <si>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</si>
  <si>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</si>
  <si>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</si>
  <si>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</si>
  <si>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</si>
  <si>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</si>
  <si>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</si>
  <si>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</si>
  <si>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</si>
  <si>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</si>
  <si>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</si>
  <si>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</si>
  <si>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</si>
  <si>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</si>
  <si>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</si>
  <si>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</si>
  <si>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</si>
  <si>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</si>
  <si>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</si>
  <si>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</si>
  <si>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</si>
  <si>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</si>
  <si>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</si>
  <si>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</si>
  <si>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</si>
  <si>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</si>
  <si>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</si>
  <si>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</si>
  <si>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</si>
  <si>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</si>
  <si>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</si>
  <si>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</si>
  <si>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</si>
  <si>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</si>
  <si>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</si>
  <si>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</si>
  <si>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</si>
  <si>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</si>
  <si>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</si>
  <si>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</si>
  <si>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</si>
  <si>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</si>
  <si>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</si>
  <si>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</si>
  <si>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</si>
  <si>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</si>
  <si>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</si>
  <si>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</si>
  <si>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</si>
  <si>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</si>
  <si>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</si>
  <si>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</si>
  <si>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</si>
  <si>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</si>
  <si>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</si>
  <si>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</si>
  <si>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</si>
  <si>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</si>
  <si>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</si>
  <si>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</si>
  <si>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</si>
  <si>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</si>
  <si>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</si>
  <si>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</si>
  <si>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</si>
  <si>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</si>
  <si>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</si>
  <si>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</si>
  <si>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</si>
  <si>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</si>
  <si>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</si>
  <si>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</si>
  <si>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</si>
  <si>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</si>
  <si>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</si>
  <si>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</si>
  <si>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</si>
  <si>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</si>
  <si>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</si>
  <si>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</si>
  <si>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</si>
  <si>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</si>
  <si>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</si>
  <si>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</si>
  <si>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</si>
  <si>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</si>
  <si>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</si>
  <si>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</si>
  <si>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</si>
  <si>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</si>
  <si>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</si>
  <si>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</si>
  <si>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</si>
  <si>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</si>
  <si>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</si>
  <si>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</si>
  <si>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</si>
  <si>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</si>
  <si>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</si>
  <si>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</si>
  <si>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</si>
  <si>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</si>
  <si>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</si>
  <si>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</si>
  <si>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</si>
  <si>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</si>
  <si>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</si>
  <si>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</si>
  <si>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</si>
  <si>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</si>
  <si>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</si>
  <si>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</si>
  <si>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</si>
  <si>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</si>
  <si>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</si>
  <si>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</si>
  <si>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</si>
  <si>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</si>
  <si>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</si>
  <si>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</si>
  <si>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</si>
  <si>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</si>
  <si>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</si>
  <si>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</si>
  <si>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</si>
  <si>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</si>
  <si>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</si>
  <si>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</si>
  <si>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</si>
  <si>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</si>
  <si>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</si>
  <si>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</si>
  <si>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</si>
  <si>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</si>
  <si>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</si>
  <si>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</si>
  <si>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</si>
  <si>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</si>
  <si>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</si>
  <si>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</si>
  <si>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</si>
  <si>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</si>
  <si>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</si>
  <si>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</si>
  <si>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</si>
  <si>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</si>
  <si>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</si>
  <si>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</si>
  <si>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</si>
  <si>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</si>
  <si>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</si>
  <si>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</si>
  <si>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</si>
  <si>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</si>
  <si>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</si>
  <si>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</si>
  <si>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</si>
  <si>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</si>
  <si>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</si>
  <si>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</si>
  <si>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</si>
  <si>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</si>
  <si>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</si>
  <si>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</si>
  <si>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</si>
  <si>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</si>
  <si>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</si>
  <si>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</si>
  <si>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</si>
  <si>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</si>
  <si>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</si>
  <si>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</si>
  <si>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</si>
  <si>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</si>
  <si>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</si>
  <si>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</si>
  <si>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</si>
  <si>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</si>
  <si>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</si>
  <si>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</si>
  <si>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</si>
  <si>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</si>
  <si>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</si>
  <si>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</si>
  <si>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</si>
  <si>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</si>
  <si>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</si>
  <si>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</si>
  <si>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</si>
  <si>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</si>
  <si>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</si>
  <si>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</si>
  <si>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</si>
  <si>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</si>
  <si>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</si>
  <si>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</si>
  <si>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</si>
  <si>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</si>
  <si>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</si>
  <si>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</si>
  <si>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</si>
  <si>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</si>
  <si>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</si>
  <si>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</si>
  <si>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</si>
  <si>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</si>
  <si>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</si>
  <si>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</si>
  <si>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</si>
  <si>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</si>
  <si>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</si>
  <si>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</si>
  <si>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</si>
  <si>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</si>
  <si>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</si>
  <si>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</si>
  <si>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</si>
  <si>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</si>
  <si>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</si>
  <si>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</si>
  <si>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</si>
  <si>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</si>
  <si>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</si>
  <si>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</si>
  <si>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</si>
  <si>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</si>
  <si>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</si>
  <si>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</si>
  <si>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</si>
  <si>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</si>
  <si>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</si>
  <si>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</si>
  <si>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</si>
  <si>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</si>
  <si>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</si>
  <si>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</si>
  <si>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</si>
  <si>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</si>
  <si>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</si>
  <si>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</si>
  <si>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</si>
  <si>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</si>
  <si>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</si>
  <si>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</si>
  <si>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</si>
  <si>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</si>
  <si>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</si>
  <si>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</si>
  <si>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</si>
  <si>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</si>
  <si>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</si>
  <si>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</si>
  <si>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</si>
  <si>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</si>
  <si>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</si>
  <si>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</si>
  <si>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</si>
  <si>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</si>
  <si>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</si>
  <si>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</si>
  <si>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</si>
  <si>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</si>
  <si>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</si>
  <si>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</si>
  <si>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</si>
  <si>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</si>
  <si>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</si>
  <si>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</si>
  <si>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</si>
  <si>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</si>
  <si>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</si>
  <si>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</si>
  <si>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</si>
  <si>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</si>
  <si>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</si>
  <si>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</si>
  <si>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</si>
  <si>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</si>
  <si>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</si>
  <si>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</si>
  <si>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</si>
  <si>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</si>
  <si>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</si>
  <si>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</si>
  <si>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</si>
  <si>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</si>
  <si>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</si>
  <si>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</si>
  <si>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</si>
  <si>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</si>
  <si>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</si>
  <si>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</si>
  <si>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</si>
  <si>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</si>
  <si>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</si>
  <si>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</si>
  <si>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</si>
  <si>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</si>
  <si>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</si>
  <si>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</si>
  <si>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</si>
  <si>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</si>
  <si>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</si>
  <si>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</si>
  <si>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</si>
  <si>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</si>
  <si>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</si>
  <si>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</si>
  <si>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</si>
  <si>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</si>
  <si>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</si>
  <si>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</si>
  <si>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</si>
  <si>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</si>
  <si>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</si>
  <si>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</si>
  <si>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</si>
  <si>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</si>
  <si>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</si>
  <si>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</si>
  <si>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</si>
  <si>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</si>
  <si>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</si>
  <si>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</si>
  <si>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</si>
  <si>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</si>
  <si>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</si>
  <si>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</si>
  <si>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</si>
  <si>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</si>
  <si>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</si>
  <si>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</si>
  <si>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</si>
  <si>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</si>
  <si>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</si>
  <si>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</si>
  <si>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</si>
  <si>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</si>
  <si>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</si>
  <si>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</si>
  <si>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</si>
  <si>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</si>
  <si>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</si>
  <si>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</si>
  <si>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</si>
  <si>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</si>
  <si>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</si>
  <si>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</si>
  <si>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</si>
  <si>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</si>
  <si>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</si>
  <si>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</si>
  <si>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</si>
  <si>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</si>
  <si>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</si>
  <si>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</si>
  <si>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</si>
  <si>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</si>
  <si>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</si>
  <si>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</si>
  <si>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</si>
  <si>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</si>
  <si>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</si>
  <si>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</si>
  <si>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</si>
  <si>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</si>
  <si>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</si>
  <si>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</si>
  <si>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</si>
  <si>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</si>
  <si>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</si>
  <si>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</si>
  <si>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</si>
  <si>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</si>
  <si>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</si>
  <si>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</si>
  <si>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</si>
  <si>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</si>
  <si>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</si>
  <si>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</si>
  <si>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</si>
  <si>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</si>
  <si>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</si>
  <si>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</si>
  <si>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</si>
  <si>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</si>
  <si>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</si>
  <si>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</si>
  <si>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</si>
  <si>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</si>
  <si>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</si>
  <si>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</si>
  <si>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</si>
  <si>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</si>
  <si>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</si>
  <si>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</si>
  <si>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</si>
  <si>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</si>
  <si>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</si>
  <si>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</si>
  <si>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</si>
  <si>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</si>
  <si>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</si>
  <si>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</si>
  <si>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</si>
  <si>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</si>
  <si>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</si>
  <si>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</si>
  <si>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</si>
  <si>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</si>
  <si>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</si>
  <si>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</si>
  <si>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</si>
  <si>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</si>
  <si>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</si>
  <si>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</si>
  <si>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</si>
  <si>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</si>
  <si>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</si>
  <si>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</si>
  <si>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</si>
  <si>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</si>
  <si>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</si>
  <si>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</si>
  <si>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</si>
  <si>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</si>
  <si>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</si>
  <si>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</si>
  <si>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</si>
  <si>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</si>
  <si>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</si>
  <si>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</si>
  <si>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</si>
  <si>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</si>
  <si>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</si>
  <si>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</si>
  <si>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</si>
  <si>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</si>
  <si>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</si>
  <si>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</si>
  <si>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</si>
  <si>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</si>
  <si>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</si>
  <si>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</si>
  <si>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</si>
  <si>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</si>
  <si>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</si>
  <si>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</si>
  <si>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</si>
  <si>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</si>
  <si>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</si>
  <si>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</si>
  <si>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</si>
  <si>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</si>
  <si>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</si>
  <si>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</si>
  <si>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</si>
  <si>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</si>
  <si>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</si>
  <si>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</si>
  <si>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</si>
  <si>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</si>
  <si>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</si>
  <si>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</si>
  <si>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</si>
  <si>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</si>
  <si>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</si>
  <si>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</si>
  <si>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</si>
  <si>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</si>
  <si>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</si>
  <si>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</si>
  <si>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</si>
  <si>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</si>
  <si>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</si>
  <si>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</si>
  <si>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</si>
  <si>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</si>
  <si>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</si>
  <si>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</si>
  <si>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</si>
  <si>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</si>
  <si>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</si>
  <si>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</si>
  <si>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</si>
  <si>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</si>
  <si>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</si>
  <si>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</si>
  <si>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</si>
  <si>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</si>
  <si>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</si>
  <si>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</si>
  <si>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</si>
  <si>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</si>
  <si>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</si>
  <si>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</si>
  <si>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</si>
  <si>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</si>
  <si>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</si>
  <si>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</si>
  <si>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</si>
  <si>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</si>
  <si>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</si>
  <si>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</si>
  <si>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</si>
  <si>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</si>
  <si>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</si>
  <si>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</si>
  <si>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</si>
  <si>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</si>
  <si>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</si>
  <si>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</si>
  <si>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</si>
  <si>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</si>
  <si>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</si>
  <si>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</si>
  <si>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</si>
  <si>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</si>
  <si>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</si>
  <si>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</si>
  <si>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</si>
  <si>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</si>
  <si>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</si>
  <si>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</si>
  <si>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</si>
  <si>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</si>
  <si>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</si>
  <si>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</si>
  <si>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</si>
  <si>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</si>
  <si>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</si>
  <si>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</si>
  <si>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</si>
  <si>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</si>
  <si>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</si>
  <si>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</si>
  <si>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</si>
  <si>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</si>
  <si>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</si>
  <si>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</si>
  <si>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</si>
  <si>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</si>
  <si>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</si>
  <si>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</si>
  <si>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</si>
  <si>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</si>
  <si>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</si>
  <si>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</si>
  <si>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</si>
  <si>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</si>
  <si>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</si>
  <si>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</si>
  <si>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</si>
  <si>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</si>
  <si>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</si>
  <si>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</si>
  <si>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</si>
  <si>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</si>
  <si>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</si>
  <si>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</si>
  <si>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</si>
  <si>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</si>
  <si>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</si>
  <si>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</si>
  <si>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</si>
  <si>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</si>
  <si>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</si>
  <si>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</si>
  <si>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</si>
  <si>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</si>
  <si>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</si>
  <si>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</si>
  <si>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</si>
  <si>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</si>
  <si>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</si>
  <si>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</si>
  <si>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</si>
  <si>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</si>
  <si>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</si>
  <si>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</si>
  <si>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</si>
  <si>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</si>
  <si>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</si>
  <si>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</si>
  <si>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</si>
  <si>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</si>
  <si>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</si>
  <si>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</si>
  <si>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</si>
  <si>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</si>
  <si>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</si>
  <si>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</si>
  <si>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</si>
  <si>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</si>
  <si>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</si>
  <si>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</si>
  <si>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</si>
  <si>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</si>
  <si>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</si>
  <si>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</si>
  <si>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</si>
  <si>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</si>
  <si>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</si>
  <si>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</si>
  <si>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</si>
  <si>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</si>
  <si>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</si>
  <si>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</si>
  <si>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</si>
  <si>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</si>
  <si>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</si>
  <si>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</si>
  <si>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</si>
  <si>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</si>
  <si>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</si>
  <si>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</si>
  <si>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</si>
  <si>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</si>
  <si>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</si>
  <si>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</si>
  <si>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</si>
  <si>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</si>
  <si>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</si>
  <si>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</si>
  <si>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</si>
  <si>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</si>
  <si>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</si>
  <si>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</si>
  <si>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</si>
  <si>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</si>
  <si>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</si>
  <si>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</si>
  <si>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</si>
  <si>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</si>
  <si>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</si>
  <si>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</si>
  <si>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</si>
  <si>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</si>
  <si>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</si>
  <si>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</si>
  <si>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</si>
  <si>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</si>
  <si>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</si>
  <si>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</si>
  <si>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</si>
  <si>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</si>
  <si>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</si>
  <si>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</si>
  <si>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</si>
  <si>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</si>
  <si>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</si>
  <si>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</si>
  <si>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</si>
  <si>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</si>
  <si>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</si>
  <si>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</si>
  <si>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</si>
  <si>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</si>
  <si>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</si>
  <si>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</si>
  <si>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</si>
  <si>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</si>
  <si>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</si>
  <si>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</si>
  <si>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</si>
  <si>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</si>
  <si>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</si>
  <si>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</si>
  <si>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</si>
  <si>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</si>
  <si>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</si>
  <si>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</si>
  <si>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</si>
  <si>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</si>
  <si>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</si>
  <si>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</si>
  <si>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</si>
  <si>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</si>
  <si>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</si>
  <si>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</si>
  <si>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</si>
  <si>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</si>
  <si>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</si>
  <si>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</si>
  <si>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</si>
  <si>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</si>
  <si>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</si>
  <si>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</si>
  <si>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</si>
  <si>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</si>
  <si>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</si>
  <si>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</si>
  <si>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</si>
  <si>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</si>
  <si>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</si>
  <si>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</si>
  <si>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</si>
  <si>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</si>
  <si>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</si>
  <si>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</si>
  <si>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</si>
  <si>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</si>
  <si>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</si>
  <si>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</si>
  <si>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</si>
  <si>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</si>
  <si>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</si>
  <si>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</si>
  <si>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</si>
  <si>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</si>
  <si>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</si>
  <si>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</si>
  <si>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</si>
  <si>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</si>
  <si>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</si>
  <si>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</si>
  <si>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</si>
  <si>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</si>
  <si>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</si>
  <si>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</si>
  <si>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</si>
  <si>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</si>
  <si>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</si>
  <si>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</si>
  <si>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</si>
  <si>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</si>
  <si>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</si>
  <si>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</si>
  <si>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</si>
  <si>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</si>
  <si>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</si>
  <si>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</si>
  <si>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</si>
  <si>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</si>
  <si>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</si>
  <si>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</si>
  <si>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</si>
  <si>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</si>
  <si>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</si>
  <si>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</si>
  <si>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</si>
  <si>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</si>
  <si>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</si>
  <si>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</si>
  <si>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</si>
  <si>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</si>
  <si>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</si>
  <si>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</si>
  <si>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</si>
  <si>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</si>
  <si>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</si>
  <si>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</si>
  <si>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</si>
  <si>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</si>
  <si>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</si>
  <si>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</si>
  <si>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</si>
  <si>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</si>
  <si>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</si>
  <si>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</si>
  <si>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</si>
  <si>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</si>
  <si>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</si>
  <si>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</si>
  <si>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</si>
  <si>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</si>
  <si>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</si>
  <si>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</si>
  <si>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</si>
  <si>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</si>
  <si>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</si>
  <si>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</si>
  <si>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</si>
  <si>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</si>
  <si>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</si>
  <si>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</si>
  <si>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</si>
  <si>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</si>
  <si>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</si>
  <si>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</si>
  <si>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</si>
  <si>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</si>
  <si>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</si>
  <si>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</si>
  <si>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</si>
  <si>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</si>
  <si>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</si>
  <si>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</si>
  <si>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</si>
  <si>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</si>
  <si>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</si>
  <si>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</si>
  <si>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</si>
  <si>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</si>
  <si>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</si>
  <si>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</si>
  <si>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</si>
  <si>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</si>
  <si>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</si>
  <si>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</si>
  <si>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</si>
  <si>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</si>
  <si>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</si>
  <si>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</si>
  <si>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</si>
  <si>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</si>
  <si>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</si>
  <si>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</si>
  <si>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</si>
  <si>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</si>
  <si>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</si>
  <si>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</si>
  <si>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</si>
  <si>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</si>
  <si>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</si>
  <si>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</si>
  <si>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</si>
  <si>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</si>
  <si>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</si>
  <si>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</si>
  <si>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</si>
  <si>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</si>
  <si>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</si>
  <si>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</si>
  <si>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</si>
  <si>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</si>
  <si>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</si>
  <si>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</si>
  <si>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</si>
  <si>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</si>
  <si>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</si>
  <si>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</si>
  <si>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</si>
  <si>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</si>
  <si>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</si>
  <si>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</si>
  <si>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</si>
  <si>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</si>
  <si>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</si>
  <si>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</si>
  <si>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</si>
  <si>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</si>
  <si>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</si>
  <si>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</si>
  <si>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</si>
  <si>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</si>
  <si>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</si>
  <si>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</si>
  <si>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</si>
  <si>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</si>
  <si>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</si>
  <si>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</si>
  <si>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</si>
  <si>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</si>
  <si>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</si>
  <si>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</si>
  <si>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</si>
  <si>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</si>
  <si>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</si>
  <si>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</si>
  <si>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</si>
  <si>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</si>
  <si>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</si>
  <si>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</si>
  <si>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</si>
  <si>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</si>
  <si>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</si>
  <si>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</si>
  <si>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</si>
  <si>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</si>
  <si>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</si>
  <si>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</si>
  <si>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</si>
  <si>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</si>
  <si>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</si>
  <si>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</si>
  <si>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</si>
  <si>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</si>
  <si>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</si>
  <si>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</si>
  <si>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</si>
  <si>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</si>
  <si>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</si>
  <si>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</si>
  <si>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</si>
  <si>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</si>
  <si>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</si>
  <si>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</si>
  <si>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</si>
  <si>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</si>
  <si>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</si>
  <si>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</si>
  <si>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</si>
  <si>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</si>
  <si>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</si>
  <si>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</si>
  <si>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</si>
  <si>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</si>
  <si>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</si>
  <si>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</si>
  <si>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</si>
  <si>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</si>
  <si>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</si>
  <si>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</si>
  <si>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</si>
  <si>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</si>
  <si>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</si>
  <si>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</si>
  <si>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</si>
  <si>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</si>
  <si>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</si>
  <si>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</si>
  <si>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</si>
  <si>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</si>
  <si>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</si>
  <si>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</si>
  <si>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</si>
  <si>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</si>
  <si>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</si>
  <si>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</si>
  <si>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</si>
  <si>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</si>
  <si>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</si>
  <si>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</si>
  <si>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</si>
  <si>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</si>
  <si>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</si>
  <si>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</si>
  <si>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</si>
  <si>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</si>
  <si>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</si>
  <si>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</si>
  <si>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</si>
  <si>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</si>
  <si>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</si>
  <si>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</si>
  <si>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</si>
  <si>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</si>
  <si>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</si>
  <si>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</si>
  <si>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</si>
  <si>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</si>
  <si>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</si>
  <si>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</si>
  <si>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</si>
  <si>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</si>
  <si>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</si>
  <si>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</si>
  <si>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</si>
  <si>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</si>
  <si>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</si>
  <si>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</si>
  <si>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</si>
  <si>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</si>
  <si>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</si>
  <si>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</si>
  <si>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</si>
  <si>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</si>
  <si>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</si>
  <si>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</si>
  <si>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</si>
  <si>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</si>
  <si>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</si>
  <si>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</si>
  <si>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</si>
  <si>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</si>
  <si>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</si>
  <si>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</si>
  <si>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</si>
  <si>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</si>
  <si>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</si>
  <si>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</si>
  <si>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</si>
  <si>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</si>
  <si>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</si>
  <si>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</si>
  <si>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</si>
  <si>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</si>
  <si>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</si>
  <si>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</si>
  <si>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</si>
  <si>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</si>
  <si>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</si>
  <si>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</si>
  <si>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</si>
  <si>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</si>
  <si>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</si>
  <si>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</si>
  <si>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</si>
  <si>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</si>
  <si>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</si>
  <si>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</si>
  <si>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</si>
  <si>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</si>
  <si>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</si>
  <si>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</si>
  <si>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</si>
  <si>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</si>
  <si>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</si>
  <si>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</si>
  <si>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</si>
  <si>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</si>
  <si>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</si>
  <si>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</si>
  <si>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</si>
  <si>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</si>
  <si>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</si>
  <si>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</si>
  <si>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</si>
  <si>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</si>
  <si>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</si>
  <si>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</si>
  <si>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</si>
  <si>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</si>
  <si>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</si>
  <si>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</si>
  <si>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</si>
  <si>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</si>
  <si>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</si>
  <si>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</si>
  <si>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</si>
  <si>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</si>
  <si>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</si>
  <si>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</si>
  <si>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</si>
  <si>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</si>
  <si>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</si>
  <si>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</si>
  <si>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</si>
  <si>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</si>
  <si>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</si>
  <si>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</si>
  <si>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</si>
  <si>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</si>
  <si>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</si>
  <si>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</si>
  <si>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</si>
  <si>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</si>
  <si>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</si>
  <si>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</si>
  <si>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</si>
  <si>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</si>
  <si>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</si>
  <si>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</si>
  <si>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</si>
  <si>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</si>
  <si>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</si>
  <si>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</si>
  <si>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</si>
  <si>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</si>
  <si>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</si>
  <si>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</si>
  <si>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</si>
  <si>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</si>
  <si>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</si>
  <si>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</si>
  <si>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</si>
  <si>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</si>
  <si>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</si>
  <si>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</si>
  <si>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</si>
  <si>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</si>
  <si>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</si>
  <si>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</si>
  <si>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</si>
  <si>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</si>
  <si>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</si>
  <si>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</si>
  <si>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</si>
  <si>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</si>
  <si>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</si>
  <si>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</si>
  <si>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</si>
  <si>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</si>
  <si>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</si>
  <si>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</si>
  <si>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</si>
  <si>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</si>
  <si>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</si>
  <si>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</si>
  <si>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</si>
  <si>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</si>
  <si>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</si>
  <si>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</si>
  <si>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</si>
  <si>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</si>
  <si>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</si>
  <si>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</si>
  <si>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</si>
  <si>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</si>
  <si>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</si>
  <si>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</si>
  <si>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</si>
  <si>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</si>
  <si>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</si>
  <si>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</si>
  <si>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</si>
  <si>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</si>
  <si>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</si>
  <si>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</si>
  <si>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</si>
  <si>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</si>
  <si>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</si>
  <si>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</si>
  <si>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</si>
  <si>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</si>
  <si>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</si>
  <si>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</si>
  <si>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</si>
  <si>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</si>
  <si>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</si>
  <si>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</si>
  <si>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</si>
  <si>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</si>
  <si>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</si>
  <si>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</si>
  <si>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</si>
  <si>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</si>
  <si>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</si>
  <si>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</si>
  <si>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</si>
  <si>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</si>
  <si>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</si>
  <si>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</si>
  <si>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</si>
  <si>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</si>
  <si>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</si>
  <si>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</si>
  <si>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</si>
  <si>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</si>
  <si>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</si>
  <si>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</si>
  <si>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</si>
  <si>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</si>
  <si>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</si>
  <si>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</si>
  <si>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</si>
  <si>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</si>
  <si>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</si>
  <si>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</si>
  <si>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</si>
  <si>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</si>
  <si>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</si>
  <si>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</si>
  <si>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</si>
  <si>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</si>
  <si>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</si>
  <si>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</si>
  <si>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</si>
  <si>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</si>
  <si>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</si>
  <si>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</si>
  <si>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</si>
  <si>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</si>
  <si>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</si>
  <si>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</si>
  <si>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</si>
  <si>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</si>
  <si>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</si>
  <si>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</si>
  <si>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</si>
  <si>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</si>
  <si>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</si>
  <si>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</si>
  <si>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</si>
  <si>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</si>
  <si>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</si>
  <si>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</si>
  <si>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</si>
  <si>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</si>
  <si>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</si>
  <si>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</si>
  <si>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</si>
  <si>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</si>
  <si>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</si>
  <si>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</si>
  <si>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</si>
  <si>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</si>
  <si>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</si>
  <si>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</si>
  <si>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</si>
  <si>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</si>
  <si>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</si>
  <si>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</si>
  <si>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</si>
  <si>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</si>
  <si>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</si>
  <si>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</si>
  <si>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</si>
  <si>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</si>
  <si>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</si>
  <si>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</si>
  <si>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</si>
  <si>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</si>
  <si>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</si>
  <si>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</si>
  <si>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</si>
  <si>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</si>
  <si>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</si>
  <si>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</si>
  <si>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</si>
  <si>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</si>
  <si>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</si>
  <si>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</si>
  <si>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</si>
  <si>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</si>
  <si>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</si>
  <si>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</si>
  <si>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</si>
  <si>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</si>
  <si>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</si>
  <si>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</si>
  <si>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</si>
  <si>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</si>
  <si>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</si>
  <si>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</si>
  <si>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</si>
  <si>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</si>
  <si>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</si>
  <si>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</si>
  <si>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</si>
  <si>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</si>
  <si>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</si>
  <si>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</si>
  <si>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</si>
  <si>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</si>
  <si>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</si>
  <si>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</si>
  <si>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</si>
  <si>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</si>
  <si>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</si>
  <si>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</si>
  <si>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</si>
  <si>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</si>
  <si>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</si>
  <si>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</si>
  <si>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</si>
  <si>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</si>
  <si>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</si>
  <si>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</si>
  <si>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</si>
  <si>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</si>
  <si>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</si>
  <si>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</si>
  <si>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</si>
  <si>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</si>
  <si>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</si>
  <si>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</si>
  <si>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</si>
  <si>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</si>
  <si>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</si>
  <si>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</si>
  <si>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</si>
  <si>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</si>
  <si>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</si>
  <si>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</si>
  <si>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</si>
  <si>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</si>
  <si>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</si>
  <si>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</si>
  <si>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</si>
  <si>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</si>
  <si>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</si>
  <si>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</si>
  <si>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</si>
  <si>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</si>
  <si>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</si>
  <si>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</si>
  <si>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</si>
  <si>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</si>
  <si>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</si>
  <si>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</si>
  <si>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</si>
  <si>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</si>
  <si>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</si>
  <si>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</si>
  <si>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</si>
  <si>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</si>
  <si>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</si>
  <si>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</si>
  <si>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</si>
  <si>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</si>
  <si>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</si>
  <si>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</si>
  <si>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</si>
  <si>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</si>
  <si>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</si>
  <si>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</si>
  <si>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</si>
  <si>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</si>
  <si>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</si>
  <si>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</si>
  <si>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</si>
  <si>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</si>
  <si>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</si>
  <si>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</si>
  <si>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</si>
  <si>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</si>
  <si>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</si>
  <si>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</si>
  <si>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</si>
  <si>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</si>
  <si>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</si>
  <si>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</si>
  <si>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</si>
  <si>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</si>
  <si>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</si>
  <si>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</si>
  <si>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</si>
  <si>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</si>
  <si>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</si>
  <si>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</si>
  <si>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</si>
  <si>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</si>
  <si>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</si>
  <si>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</si>
  <si>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</si>
  <si>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</si>
  <si>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</si>
  <si>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</si>
  <si>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</si>
  <si>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</si>
  <si>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</si>
  <si>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</si>
  <si>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</si>
  <si>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</si>
  <si>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</si>
  <si>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</si>
  <si>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</si>
  <si>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</si>
  <si>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</si>
  <si>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</si>
  <si>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</si>
  <si>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</si>
  <si>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</si>
  <si>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</si>
  <si>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</si>
  <si>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</si>
  <si>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</si>
  <si>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</si>
  <si>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</si>
  <si>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</si>
  <si>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</si>
  <si>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</si>
  <si>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</si>
  <si>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</si>
  <si>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</si>
  <si>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</si>
  <si>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</si>
  <si>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</si>
  <si>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</si>
  <si>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</si>
  <si>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</si>
  <si>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</si>
  <si>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</si>
  <si>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</si>
  <si>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</si>
  <si>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</si>
  <si>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</si>
  <si>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</si>
  <si>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</si>
  <si>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</si>
  <si>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</si>
  <si>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</si>
  <si>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</si>
  <si>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</si>
  <si>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</si>
  <si>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</si>
  <si>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</si>
  <si>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</si>
  <si>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</si>
  <si>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</si>
  <si>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</si>
  <si>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</si>
  <si>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</si>
  <si>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</si>
  <si>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</si>
  <si>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</si>
  <si>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</si>
  <si>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</si>
  <si>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</si>
  <si>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</si>
  <si>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</si>
  <si>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</si>
  <si>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</si>
  <si>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</si>
  <si>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</si>
  <si>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</si>
  <si>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</si>
  <si>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</si>
  <si>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</si>
  <si>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</si>
  <si>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</si>
  <si>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</si>
  <si>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</si>
  <si>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</si>
  <si>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</si>
  <si>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</si>
  <si>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</si>
  <si>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</si>
  <si>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</si>
  <si>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</si>
  <si>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</si>
  <si>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</si>
  <si>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</si>
  <si>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</si>
  <si>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</si>
  <si>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</si>
  <si>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</si>
  <si>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</si>
  <si>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</si>
  <si>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</si>
  <si>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</si>
  <si>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</si>
  <si>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</si>
  <si>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</si>
  <si>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</si>
  <si>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</si>
  <si>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</si>
  <si>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</si>
  <si>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</si>
  <si>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</si>
  <si>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</si>
  <si>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</si>
  <si>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</si>
  <si>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</si>
  <si>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</si>
  <si>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</si>
  <si>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</si>
  <si>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</si>
  <si>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</si>
  <si>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</si>
  <si>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</si>
  <si>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</si>
  <si>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</si>
  <si>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</si>
  <si>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</si>
  <si>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</si>
  <si>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</si>
  <si>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</si>
  <si>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</si>
  <si>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</si>
  <si>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</si>
  <si>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</si>
  <si>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</si>
  <si>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</si>
  <si>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</si>
  <si>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</si>
  <si>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</si>
  <si>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</si>
  <si>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</si>
  <si>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</si>
  <si>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</si>
  <si>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</si>
  <si>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</si>
  <si>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</si>
  <si>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</si>
  <si>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</si>
  <si>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</si>
  <si>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</si>
  <si>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</si>
  <si>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</si>
  <si>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</si>
  <si>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</si>
  <si>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</si>
  <si>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</si>
  <si>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</si>
  <si>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</si>
  <si>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</si>
  <si>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</si>
  <si>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</si>
  <si>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</si>
  <si>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</si>
  <si>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</si>
  <si>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</si>
  <si>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</si>
  <si>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</si>
  <si>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</si>
  <si>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</si>
  <si>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</si>
  <si>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</si>
  <si>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</si>
  <si>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</si>
  <si>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</si>
  <si>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</si>
  <si>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</si>
  <si>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</si>
  <si>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</si>
  <si>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</si>
  <si>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</si>
  <si>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</si>
  <si>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</si>
  <si>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</si>
  <si>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</si>
  <si>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</si>
  <si>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</si>
  <si>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</si>
  <si>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</si>
  <si>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</si>
  <si>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</si>
  <si>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</si>
  <si>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</si>
  <si>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</si>
  <si>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</si>
  <si>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</si>
  <si>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</si>
  <si>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</si>
  <si>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</si>
  <si>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</si>
  <si>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</si>
  <si>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</si>
  <si>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</si>
  <si>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</si>
  <si>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</si>
  <si>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</si>
  <si>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</si>
  <si>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</si>
  <si>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</si>
  <si>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</si>
  <si>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</si>
  <si>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</si>
  <si>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</si>
  <si>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</si>
  <si>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</si>
  <si>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</si>
  <si>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</si>
  <si>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</si>
  <si>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</si>
  <si>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</si>
  <si>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</si>
  <si>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</si>
  <si>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</si>
  <si>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</si>
  <si>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</si>
  <si>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</si>
  <si>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</si>
  <si>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</si>
  <si>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</si>
  <si>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</si>
  <si>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</si>
  <si>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</si>
  <si>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</si>
  <si>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</si>
  <si>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</si>
  <si>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</si>
  <si>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</si>
  <si>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</si>
  <si>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</si>
  <si>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</si>
  <si>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</si>
  <si>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</si>
  <si>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</si>
  <si>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</si>
  <si>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</si>
  <si>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</si>
  <si>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</si>
  <si>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</si>
  <si>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</si>
  <si>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</si>
  <si>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</si>
  <si>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</si>
  <si>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</si>
  <si>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</si>
  <si>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</si>
  <si>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</si>
  <si>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</si>
  <si>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</si>
  <si>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</si>
  <si>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</si>
  <si>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</si>
  <si>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</si>
  <si>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</si>
  <si>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</si>
  <si>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</si>
  <si>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</si>
  <si>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</si>
  <si>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</si>
  <si>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</si>
  <si>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</si>
  <si>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</si>
  <si>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</si>
  <si>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</si>
  <si>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</si>
  <si>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</si>
  <si>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</si>
  <si>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</si>
  <si>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</si>
  <si>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</si>
  <si>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</si>
  <si>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</si>
  <si>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</si>
  <si>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</si>
  <si>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</si>
  <si>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</si>
  <si>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</si>
  <si>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</si>
  <si>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</si>
  <si>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</si>
  <si>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</si>
  <si>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</si>
  <si>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</si>
  <si>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</si>
  <si>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</si>
  <si>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</si>
  <si>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</si>
  <si>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</si>
  <si>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</si>
  <si>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</si>
  <si>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</si>
  <si>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</si>
  <si>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</si>
  <si>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</si>
  <si>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</si>
  <si>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</si>
  <si>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</si>
  <si>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</si>
  <si>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</si>
  <si>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</si>
  <si>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</si>
  <si>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</si>
  <si>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</si>
  <si>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</si>
  <si>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</si>
  <si>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</si>
  <si>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</si>
  <si>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</si>
  <si>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</si>
  <si>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</si>
  <si>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</si>
  <si>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</si>
  <si>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</si>
  <si>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</si>
  <si>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</si>
  <si>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</si>
  <si>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</si>
  <si>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</si>
  <si>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</si>
  <si>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</si>
  <si>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</si>
  <si>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</si>
  <si>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</si>
  <si>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</si>
  <si>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</si>
  <si>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</si>
  <si>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</si>
  <si>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</si>
  <si>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</si>
  <si>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</si>
  <si>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</si>
  <si>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</si>
  <si>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</si>
  <si>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</si>
  <si>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</si>
  <si>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</si>
  <si>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</si>
  <si>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</si>
  <si>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</si>
  <si>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</si>
  <si>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</si>
  <si>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</si>
  <si>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</si>
  <si>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</si>
  <si>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</si>
  <si>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</si>
  <si>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</si>
  <si>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</si>
  <si>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</si>
  <si>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</si>
  <si>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</si>
  <si>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</si>
  <si>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</si>
  <si>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</si>
  <si>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</si>
  <si>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</si>
  <si>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</si>
  <si>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</si>
  <si>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</si>
  <si>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</si>
  <si>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</si>
  <si>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</si>
  <si>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</si>
  <si>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</si>
  <si>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</si>
  <si>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</si>
  <si>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</si>
  <si>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</si>
  <si>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</si>
  <si>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</si>
  <si>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</si>
  <si>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</si>
  <si>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</si>
  <si>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</si>
  <si>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</si>
  <si>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</si>
  <si>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</si>
  <si>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</si>
  <si>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</si>
  <si>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</si>
  <si>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</si>
  <si>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</si>
  <si>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</si>
  <si>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</si>
  <si>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</si>
  <si>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</si>
  <si>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</si>
  <si>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</si>
  <si>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</si>
  <si>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</si>
  <si>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</si>
  <si>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</si>
  <si>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</si>
  <si>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</si>
  <si>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</si>
  <si>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</si>
  <si>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</si>
  <si>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</si>
  <si>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</si>
  <si>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</si>
  <si>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</si>
  <si>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</si>
  <si>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</si>
  <si>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</si>
  <si>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</si>
  <si>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</si>
  <si>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</si>
  <si>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</si>
  <si>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</si>
  <si>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</si>
  <si>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</si>
  <si>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</si>
  <si>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</si>
  <si>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</si>
  <si>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</si>
  <si>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</si>
  <si>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</si>
  <si>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</si>
  <si>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</si>
  <si>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</si>
  <si>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</si>
  <si>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</si>
  <si>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</si>
  <si>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</si>
  <si>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</si>
  <si>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</si>
  <si>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</si>
  <si>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</si>
  <si>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</si>
  <si>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</si>
  <si>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</si>
  <si>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</si>
  <si>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</si>
  <si>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</si>
  <si>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</si>
  <si>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</si>
  <si>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</si>
  <si>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</si>
  <si>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</si>
  <si>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</si>
  <si>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</si>
  <si>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</si>
  <si>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</si>
  <si>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</si>
  <si>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</si>
  <si>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</si>
  <si>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</si>
  <si>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</si>
  <si>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</si>
  <si>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</si>
  <si>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</si>
  <si>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</si>
  <si>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</si>
  <si>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</si>
  <si>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</si>
  <si>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</si>
  <si>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</si>
  <si>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</si>
  <si>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</si>
  <si>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</si>
  <si>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</si>
  <si>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</si>
  <si>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</si>
  <si>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</si>
  <si>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</si>
  <si>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</si>
  <si>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</si>
  <si>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</si>
  <si>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</si>
  <si>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</si>
  <si>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</si>
  <si>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</si>
  <si>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</si>
  <si>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</si>
  <si>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</si>
  <si>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</si>
  <si>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</si>
  <si>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</si>
  <si>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</si>
  <si>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</si>
  <si>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</si>
  <si>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</si>
  <si>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</si>
  <si>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</si>
  <si>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</si>
  <si>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</si>
  <si>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</si>
  <si>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</si>
  <si>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</si>
  <si>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</si>
  <si>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</si>
  <si>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</si>
  <si>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</si>
  <si>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</si>
  <si>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</si>
  <si>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</si>
  <si>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</si>
  <si>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</si>
  <si>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</si>
  <si>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</si>
  <si>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</si>
  <si>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</si>
  <si>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</si>
  <si>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</si>
  <si>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</si>
  <si>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</si>
  <si>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</si>
  <si>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</si>
  <si>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</si>
  <si>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</si>
  <si>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</si>
  <si>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</si>
  <si>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</si>
  <si>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</si>
  <si>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</si>
  <si>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</si>
  <si>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</si>
  <si>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</si>
  <si>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</si>
  <si>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</si>
  <si>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</si>
  <si>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</si>
  <si>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</si>
  <si>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</si>
  <si>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</si>
  <si>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</si>
  <si>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</si>
  <si>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</si>
  <si>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</si>
  <si>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</si>
  <si>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</si>
  <si>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</si>
  <si>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</si>
  <si>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</si>
  <si>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</si>
  <si>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</si>
  <si>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</si>
  <si>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</si>
  <si>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</si>
  <si>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</si>
  <si>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</si>
  <si>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</si>
  <si>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</si>
  <si>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</si>
  <si>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</si>
  <si>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</si>
  <si>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</si>
  <si>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</si>
  <si>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</si>
  <si>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</si>
  <si>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</si>
  <si>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</si>
  <si>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</si>
  <si>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</si>
  <si>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</si>
  <si>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</si>
  <si>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</si>
  <si>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</si>
  <si>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</si>
  <si>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</si>
  <si>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</si>
  <si>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</si>
  <si>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</si>
  <si>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</si>
  <si>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</si>
  <si>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</si>
  <si>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</si>
  <si>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</si>
  <si>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</si>
  <si>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</si>
  <si>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</si>
  <si>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</si>
  <si>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</si>
  <si>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</si>
  <si>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</si>
  <si>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</si>
  <si>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</si>
  <si>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</si>
  <si>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</si>
  <si>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</si>
  <si>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</si>
  <si>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</si>
  <si>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</si>
  <si>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</si>
  <si>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</si>
  <si>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</si>
  <si>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</si>
  <si>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</si>
  <si>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</si>
  <si>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</si>
  <si>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</si>
  <si>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</si>
  <si>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</si>
  <si>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</si>
  <si>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</si>
  <si>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</si>
  <si>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</si>
  <si>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</si>
  <si>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</si>
  <si>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</si>
  <si>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</si>
  <si>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</si>
  <si>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</si>
  <si>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</si>
  <si>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</si>
  <si>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</si>
  <si>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</si>
  <si>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</si>
  <si>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</si>
  <si>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</si>
  <si>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</si>
  <si>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</si>
  <si>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</si>
  <si>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</si>
  <si>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</si>
  <si>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</si>
  <si>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</si>
  <si>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</si>
  <si>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</si>
  <si>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</si>
  <si>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</si>
  <si>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</si>
  <si>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</si>
  <si>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</si>
  <si>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</si>
  <si>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</si>
  <si>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</si>
  <si>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</si>
  <si>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</si>
  <si>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</si>
  <si>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</si>
  <si>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</si>
  <si>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</si>
  <si>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</si>
  <si>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</si>
  <si>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</si>
  <si>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</si>
  <si>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</si>
  <si>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</si>
  <si>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</si>
  <si>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</si>
  <si>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</si>
  <si>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</si>
  <si>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</si>
  <si>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</si>
  <si>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</si>
  <si>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</si>
  <si>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</si>
  <si>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</si>
  <si>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</si>
  <si>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</si>
  <si>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</si>
  <si>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</si>
  <si>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</si>
  <si>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</si>
  <si>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</si>
  <si>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</si>
  <si>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</si>
  <si>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</si>
  <si>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</si>
  <si>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</si>
  <si>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</si>
  <si>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</si>
  <si>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</si>
  <si>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</si>
  <si>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</si>
  <si>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</si>
  <si>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</si>
  <si>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</si>
  <si>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</si>
  <si>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</si>
  <si>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</si>
  <si>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</si>
  <si>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</si>
  <si>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</si>
  <si>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</si>
  <si>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</si>
  <si>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</si>
  <si>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</si>
  <si>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</si>
  <si>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</si>
  <si>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</si>
  <si>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</si>
  <si>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</si>
  <si>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</si>
  <si>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</si>
  <si>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</si>
  <si>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</si>
  <si>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</si>
  <si>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</si>
  <si>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</si>
  <si>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</si>
  <si>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</si>
  <si>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</si>
  <si>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</si>
  <si>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</si>
  <si>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</si>
  <si>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</si>
  <si>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</si>
  <si>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</si>
  <si>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</si>
  <si>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</si>
  <si>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</si>
  <si>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</si>
  <si>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</si>
  <si>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</si>
  <si>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</si>
  <si>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</si>
  <si>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</si>
  <si>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</si>
  <si>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</si>
  <si>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</si>
  <si>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</si>
  <si>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</si>
  <si>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</si>
  <si>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</si>
  <si>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</si>
  <si>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</si>
  <si>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</si>
  <si>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</si>
  <si>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</si>
  <si>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</si>
  <si>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</si>
  <si>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</si>
  <si>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</si>
  <si>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</si>
  <si>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</si>
  <si>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</si>
  <si>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</si>
  <si>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</si>
  <si>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</si>
  <si>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</si>
  <si>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</si>
  <si>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</si>
  <si>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</si>
  <si>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</si>
  <si>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</si>
  <si>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</si>
  <si>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</si>
  <si>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</si>
  <si>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</si>
  <si>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</si>
  <si>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</si>
  <si>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</si>
  <si>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</si>
  <si>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</si>
  <si>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</si>
  <si>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</si>
  <si>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</si>
  <si>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</si>
  <si>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</si>
  <si>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</si>
  <si>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</si>
  <si>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</si>
  <si>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</si>
  <si>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</si>
  <si>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</si>
  <si>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</si>
  <si>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</si>
  <si>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</si>
  <si>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</si>
  <si>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</si>
  <si>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</si>
  <si>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</si>
  <si>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</si>
  <si>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</si>
  <si>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</si>
  <si>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</si>
  <si>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</si>
  <si>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</si>
  <si>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</si>
  <si>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</si>
  <si>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</si>
  <si>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</si>
  <si>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</si>
  <si>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</si>
  <si>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</si>
  <si>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</si>
  <si>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</si>
  <si>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</si>
  <si>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</si>
  <si>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</si>
  <si>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</si>
  <si>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</si>
  <si>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</si>
  <si>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</si>
  <si>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</si>
  <si>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</si>
  <si>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</si>
  <si>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</si>
  <si>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</si>
  <si>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</si>
  <si>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</si>
  <si>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</si>
  <si>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</si>
  <si>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</si>
  <si>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</si>
  <si>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</si>
  <si>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</si>
  <si>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</si>
  <si>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</si>
  <si>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</si>
  <si>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</si>
  <si>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</si>
  <si>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</si>
  <si>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</si>
  <si>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</si>
  <si>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</si>
  <si>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</si>
  <si>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</si>
  <si>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</si>
  <si>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</si>
  <si>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</si>
  <si>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</si>
  <si>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</si>
  <si>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</si>
  <si>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</si>
  <si>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</si>
  <si>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</si>
  <si>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</si>
  <si>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</si>
  <si>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</si>
  <si>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</si>
  <si>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</si>
  <si>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</si>
  <si>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</si>
  <si>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</si>
  <si>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</si>
  <si>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</si>
  <si>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</si>
  <si>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</si>
  <si>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</si>
  <si>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</si>
  <si>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</si>
  <si>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</si>
  <si>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</si>
  <si>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</si>
  <si>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</si>
  <si>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</si>
  <si>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</si>
  <si>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</si>
  <si>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</si>
  <si>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</si>
  <si>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</si>
  <si>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</si>
  <si>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</si>
  <si>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</si>
  <si>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</si>
  <si>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</si>
  <si>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</si>
  <si>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</si>
  <si>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</si>
  <si>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</si>
  <si>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</si>
  <si>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</si>
  <si>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</si>
  <si>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</si>
  <si>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</si>
  <si>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</si>
  <si>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</si>
  <si>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</si>
  <si>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</si>
  <si>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</si>
  <si>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</si>
  <si>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</si>
  <si>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</si>
  <si>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</si>
  <si>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</si>
  <si>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</si>
  <si>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</si>
  <si>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</si>
  <si>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</si>
  <si>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</si>
  <si>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</si>
  <si>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</si>
  <si>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</si>
  <si>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</si>
  <si>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</si>
  <si>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</si>
  <si>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</si>
  <si>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</si>
  <si>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</si>
  <si>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</si>
  <si>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</si>
  <si>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</si>
  <si>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</si>
  <si>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</si>
  <si>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</si>
  <si>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</si>
  <si>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</si>
  <si>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</si>
  <si>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</si>
  <si>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</si>
  <si>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</si>
  <si>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</si>
  <si>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</si>
  <si>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</si>
  <si>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</si>
  <si>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</si>
  <si>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</si>
  <si>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</si>
  <si>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</si>
  <si>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</si>
  <si>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</si>
  <si>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</si>
  <si>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</si>
  <si>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</si>
  <si>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</si>
  <si>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</si>
  <si>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</si>
  <si>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</si>
  <si>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</si>
  <si>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</si>
  <si>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</si>
  <si>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</si>
  <si>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</si>
  <si>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</si>
  <si>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</si>
  <si>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</si>
  <si>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</si>
  <si>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</si>
  <si>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</si>
  <si>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</si>
  <si>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</si>
  <si>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</si>
  <si>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</si>
  <si>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</si>
  <si>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</si>
  <si>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</si>
  <si>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</si>
  <si>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</si>
  <si>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</si>
  <si>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</si>
  <si>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</si>
  <si>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</si>
  <si>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</si>
  <si>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</si>
  <si>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</si>
  <si>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</si>
  <si>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</si>
  <si>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</si>
  <si>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</si>
  <si>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</si>
  <si>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</si>
  <si>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</si>
  <si>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</si>
  <si>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</si>
  <si>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</si>
  <si>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</si>
  <si>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</si>
  <si>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</si>
  <si>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</si>
  <si>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</si>
  <si>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</si>
  <si>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</si>
  <si>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</si>
  <si>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</si>
  <si>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</si>
  <si>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</si>
  <si>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</si>
  <si>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</si>
  <si>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</si>
  <si>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</si>
  <si>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</si>
  <si>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</si>
  <si>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</si>
  <si>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</si>
  <si>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</si>
  <si>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</si>
  <si>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</si>
  <si>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</si>
  <si>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</si>
  <si>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</si>
  <si>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</si>
  <si>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</si>
  <si>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</si>
  <si>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</si>
  <si>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</si>
  <si>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</si>
  <si>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</si>
  <si>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</si>
  <si>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</si>
  <si>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</si>
  <si>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</si>
  <si>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</si>
  <si>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</si>
  <si>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</si>
  <si>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</si>
  <si>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</si>
  <si>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</si>
  <si>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</si>
  <si>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</si>
  <si>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</si>
  <si>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</si>
  <si>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</si>
  <si>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</si>
  <si>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</si>
  <si>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</si>
  <si>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</si>
  <si>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</si>
  <si>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</si>
  <si>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</si>
  <si>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</si>
  <si>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</si>
  <si>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</si>
  <si>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</si>
  <si>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</si>
  <si>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</si>
  <si>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</si>
  <si>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</si>
  <si>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</si>
  <si>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</si>
  <si>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</si>
  <si>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</si>
  <si>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</si>
  <si>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</si>
  <si>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</si>
  <si>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</si>
  <si>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</si>
  <si>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</si>
  <si>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</si>
  <si>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</si>
  <si>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</si>
  <si>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</si>
  <si>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</si>
  <si>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</si>
  <si>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</si>
  <si>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</si>
  <si>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</si>
  <si>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</si>
  <si>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</si>
  <si>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</si>
  <si>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</si>
  <si>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</si>
  <si>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</si>
  <si>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</si>
  <si>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</si>
  <si>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</si>
  <si>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</si>
  <si>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</si>
  <si>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</si>
  <si>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</si>
  <si>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</si>
  <si>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</si>
  <si>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</si>
  <si>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</si>
  <si>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</si>
  <si>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</si>
  <si>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</si>
  <si>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</si>
  <si>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</si>
  <si>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</si>
  <si>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</si>
  <si>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</si>
  <si>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</si>
  <si>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</si>
  <si>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</si>
  <si>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</si>
  <si>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</si>
  <si>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</si>
  <si>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</si>
  <si>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</si>
  <si>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</si>
  <si>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</si>
  <si>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</si>
  <si>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</si>
  <si>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</si>
  <si>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</si>
  <si>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</si>
  <si>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</si>
  <si>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</si>
  <si>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</si>
  <si>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</si>
  <si>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</si>
  <si>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</si>
  <si>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</si>
  <si>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</si>
  <si>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</si>
  <si>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</si>
  <si>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</si>
  <si>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</si>
  <si>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</si>
  <si>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</si>
  <si>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</si>
  <si>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</si>
  <si>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</si>
  <si>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</si>
  <si>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</si>
  <si>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</si>
  <si>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</si>
  <si>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</si>
  <si>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</si>
  <si>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</si>
  <si>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</si>
  <si>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</si>
  <si>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</si>
  <si>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</si>
  <si>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</si>
  <si>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</si>
  <si>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</si>
  <si>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</si>
  <si>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</si>
  <si>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</si>
  <si>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</si>
  <si>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</si>
  <si>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</si>
  <si>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</si>
  <si>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</si>
  <si>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</si>
  <si>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</si>
  <si>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</si>
  <si>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</si>
  <si>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</si>
  <si>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</si>
  <si>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</si>
  <si>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</si>
  <si>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</si>
  <si>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</si>
  <si>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</si>
  <si>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</si>
  <si>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</si>
  <si>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</si>
  <si>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</si>
  <si>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</si>
  <si>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</si>
  <si>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</si>
  <si>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</si>
  <si>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</si>
  <si>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</si>
  <si>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</si>
  <si>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</si>
  <si>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</si>
  <si>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</si>
  <si>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</si>
  <si>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</si>
  <si>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</si>
  <si>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</si>
  <si>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</si>
  <si>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</si>
  <si>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</si>
  <si>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</si>
  <si>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</si>
  <si>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</si>
  <si>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</si>
  <si>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</si>
  <si>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</si>
  <si>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</si>
  <si>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</si>
  <si>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</si>
  <si>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</si>
  <si>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</si>
  <si>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</si>
  <si>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</si>
  <si>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</si>
  <si>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</si>
  <si>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</si>
  <si>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</si>
  <si>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</si>
  <si>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</si>
  <si>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</si>
  <si>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</si>
  <si>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</si>
  <si>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</si>
  <si>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</si>
  <si>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</si>
  <si>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</si>
  <si>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</si>
  <si>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</si>
  <si>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</si>
  <si>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</si>
  <si>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</si>
  <si>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</si>
  <si>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</si>
  <si>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</si>
  <si>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</si>
  <si>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</si>
  <si>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</si>
  <si>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</si>
  <si>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</si>
  <si>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</si>
  <si>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</si>
  <si>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</si>
  <si>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</si>
  <si>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</si>
  <si>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</si>
  <si>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</si>
  <si>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</si>
  <si>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</si>
  <si>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</si>
  <si>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</si>
  <si>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</si>
  <si>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</si>
  <si>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</si>
  <si>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</si>
  <si>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</si>
  <si>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</si>
  <si>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</si>
  <si>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</si>
  <si>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</si>
  <si>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</si>
  <si>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</si>
  <si>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</si>
  <si>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</si>
  <si>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</si>
  <si>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</si>
  <si>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</si>
  <si>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</si>
  <si>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</si>
  <si>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</si>
  <si>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</si>
  <si>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</si>
  <si>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</si>
  <si>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</si>
  <si>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</si>
  <si>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</si>
  <si>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</si>
  <si>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</si>
  <si>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</si>
  <si>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</si>
  <si>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</si>
  <si>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</si>
  <si>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</si>
  <si>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</si>
  <si>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</si>
  <si>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</si>
  <si>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</si>
  <si>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</si>
  <si>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</si>
  <si>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</si>
  <si>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</si>
  <si>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</si>
  <si>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</si>
  <si>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</si>
  <si>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</si>
  <si>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</si>
  <si>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</si>
  <si>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</si>
  <si>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</si>
  <si>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</si>
  <si>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</si>
  <si>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</si>
  <si>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</si>
  <si>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</si>
  <si>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</si>
  <si>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</si>
  <si>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</si>
  <si>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</si>
  <si>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</si>
  <si>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</si>
  <si>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</si>
  <si>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</si>
  <si>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</si>
  <si>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</si>
  <si>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</si>
  <si>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</si>
  <si>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</si>
  <si>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</si>
  <si>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</si>
  <si>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</si>
  <si>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</si>
  <si>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</si>
  <si>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</si>
  <si>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</si>
  <si>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</si>
  <si>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</si>
  <si>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</si>
  <si>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</si>
  <si>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</si>
  <si>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</si>
  <si>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</si>
  <si>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</si>
  <si>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</si>
  <si>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</si>
  <si>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</si>
  <si>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</si>
  <si>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</si>
  <si>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</si>
  <si>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</si>
  <si>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</si>
  <si>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</si>
  <si>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</si>
  <si>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</si>
  <si>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</si>
  <si>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</si>
  <si>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</si>
  <si>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</si>
  <si>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</si>
  <si>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</si>
  <si>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</si>
  <si>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</si>
  <si>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</si>
  <si>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</si>
  <si>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</si>
  <si>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</si>
  <si>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</si>
  <si>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</si>
  <si>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</si>
  <si>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</si>
  <si>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</si>
  <si>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</si>
  <si>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</si>
  <si>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</si>
  <si>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</si>
  <si>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</si>
  <si>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</si>
  <si>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</si>
  <si>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</si>
  <si>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</si>
  <si>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</si>
  <si>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</si>
  <si>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</si>
  <si>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</si>
  <si>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</si>
  <si>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</si>
  <si>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</si>
  <si>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</si>
  <si>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</si>
  <si>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</si>
  <si>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</si>
  <si>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</si>
  <si>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</si>
  <si>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</si>
  <si>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</si>
  <si>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</si>
  <si>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</si>
  <si>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</si>
  <si>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</si>
  <si>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</si>
  <si>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</si>
  <si>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</si>
  <si>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</si>
  <si>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</si>
  <si>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</si>
  <si>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</si>
  <si>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</si>
  <si>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</si>
  <si>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</si>
  <si>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</si>
  <si>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</si>
  <si>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</si>
  <si>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</si>
  <si>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</si>
  <si>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</si>
  <si>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</si>
  <si>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</si>
  <si>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</si>
  <si>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</si>
  <si>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</si>
  <si>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</si>
  <si>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</si>
  <si>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</si>
  <si>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</si>
  <si>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</si>
  <si>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</si>
  <si>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</si>
  <si>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</si>
  <si>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</si>
  <si>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</si>
  <si>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</si>
  <si>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</si>
  <si>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</si>
  <si>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</si>
  <si>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</si>
  <si>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</si>
  <si>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</si>
  <si>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</si>
  <si>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</si>
  <si>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</si>
  <si>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</si>
  <si>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</si>
  <si>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</si>
  <si>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</si>
  <si>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</si>
  <si>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</si>
  <si>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</si>
  <si>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</si>
  <si>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</si>
  <si>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</si>
  <si>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</si>
  <si>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</si>
  <si>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</si>
  <si>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</si>
  <si>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</si>
  <si>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</si>
  <si>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</si>
  <si>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</si>
  <si>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</si>
  <si>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</si>
  <si>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</si>
  <si>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</si>
  <si>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</si>
  <si>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</si>
  <si>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</si>
  <si>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</si>
  <si>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</si>
  <si>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</si>
  <si>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</si>
  <si>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</si>
  <si>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</si>
  <si>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</si>
  <si>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</si>
  <si>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</si>
  <si>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</si>
  <si>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</si>
  <si>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</si>
  <si>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</si>
  <si>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</si>
  <si>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</si>
  <si>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</si>
  <si>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</si>
  <si>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</si>
  <si>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</si>
  <si>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</si>
  <si>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</si>
  <si>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</si>
  <si>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</si>
  <si>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</si>
  <si>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</si>
  <si>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</si>
  <si>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</si>
  <si>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</si>
  <si>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</si>
  <si>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</si>
  <si>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</si>
  <si>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</si>
  <si>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</si>
  <si>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</si>
  <si>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</si>
  <si>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</si>
  <si>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</si>
  <si>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</si>
  <si>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</si>
  <si>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</si>
  <si>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</si>
  <si>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</si>
  <si>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</si>
  <si>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</si>
  <si>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</si>
  <si>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</si>
  <si>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</si>
  <si>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</si>
  <si>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</si>
  <si>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</si>
  <si>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</si>
  <si>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</si>
  <si>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</si>
  <si>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</si>
  <si>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</si>
  <si>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</si>
  <si>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</si>
  <si>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</si>
  <si>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</si>
  <si>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</si>
  <si>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</si>
  <si>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</si>
  <si>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</si>
  <si>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</si>
  <si>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</si>
  <si>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</si>
  <si>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</si>
  <si>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</si>
  <si>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</si>
  <si>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</si>
  <si>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</si>
  <si>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</si>
  <si>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</si>
  <si>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</si>
  <si>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</si>
  <si>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</si>
  <si>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</si>
  <si>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</si>
  <si>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</si>
  <si>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</si>
  <si>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</si>
  <si>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</si>
  <si>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</si>
  <si>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</si>
  <si>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</si>
  <si>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</si>
  <si>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</si>
  <si>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</si>
  <si>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</si>
  <si>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</si>
  <si>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</si>
  <si>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</si>
  <si>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</si>
  <si>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</si>
  <si>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</si>
  <si>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</si>
  <si>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</si>
  <si>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</si>
  <si>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</si>
  <si>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</si>
  <si>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</si>
  <si>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</si>
  <si>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</si>
  <si>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</si>
  <si>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</si>
  <si>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</si>
  <si>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</si>
  <si>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</si>
  <si>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</si>
  <si>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</si>
  <si>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</si>
  <si>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</si>
  <si>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</si>
  <si>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</si>
  <si>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</si>
  <si>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</si>
  <si>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</si>
  <si>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</si>
  <si>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</si>
  <si>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</si>
  <si>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</si>
  <si>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</si>
  <si>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</si>
  <si>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</si>
  <si>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</si>
  <si>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</si>
  <si>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</si>
  <si>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</si>
  <si>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</si>
  <si>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</si>
  <si>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</si>
  <si>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</si>
  <si>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</si>
  <si>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</si>
  <si>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</si>
  <si>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</si>
  <si>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</si>
  <si>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</si>
  <si>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</si>
  <si>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</si>
  <si>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</si>
  <si>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</si>
  <si>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</si>
  <si>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</si>
  <si>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</si>
  <si>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</si>
  <si>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</si>
  <si>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</si>
  <si>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</si>
  <si>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</si>
  <si>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</si>
  <si>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</si>
  <si>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</si>
  <si>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</si>
  <si>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</si>
  <si>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</si>
  <si>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</si>
  <si>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</si>
  <si>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</si>
  <si>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</si>
  <si>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</si>
  <si>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</si>
  <si>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</si>
  <si>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</si>
  <si>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</si>
  <si>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</si>
  <si>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</si>
  <si>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</si>
  <si>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</si>
  <si>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</si>
  <si>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</si>
  <si>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</si>
  <si>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</si>
  <si>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</si>
  <si>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</si>
  <si>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</si>
  <si>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</si>
  <si>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</si>
  <si>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</si>
  <si>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</si>
  <si>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</si>
  <si>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</si>
  <si>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</si>
  <si>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</si>
  <si>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</si>
  <si>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</si>
  <si>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</si>
  <si>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</si>
  <si>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</si>
  <si>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</si>
  <si>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</si>
  <si>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</si>
  <si>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</si>
  <si>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</si>
  <si>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</si>
  <si>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</si>
  <si>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</si>
  <si>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</si>
  <si>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</si>
  <si>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</si>
  <si>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</si>
  <si>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</si>
  <si>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</si>
  <si>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</si>
  <si>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</si>
  <si>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</si>
  <si>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</si>
  <si>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</si>
  <si>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</si>
  <si>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</si>
  <si>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</si>
  <si>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</si>
  <si>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</si>
  <si>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</si>
  <si>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</si>
  <si>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</si>
  <si>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</si>
  <si>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</si>
  <si>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</si>
  <si>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</si>
  <si>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</si>
  <si>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</si>
  <si>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</si>
  <si>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</si>
  <si>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</si>
  <si>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</si>
  <si>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</si>
  <si>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</si>
  <si>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</si>
  <si>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</si>
  <si>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</si>
  <si>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</si>
  <si>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</si>
  <si>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</si>
  <si>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</si>
  <si>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</si>
  <si>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</si>
  <si>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</si>
  <si>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</si>
  <si>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</si>
  <si>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</si>
  <si>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</si>
  <si>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</si>
  <si>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</si>
  <si>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</si>
  <si>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</si>
  <si>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</si>
  <si>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</si>
  <si>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</si>
  <si>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</si>
  <si>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</si>
  <si>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</si>
  <si>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</si>
  <si>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</si>
  <si>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</si>
  <si>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</si>
  <si>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</si>
  <si>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</si>
  <si>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</si>
  <si>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</si>
  <si>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</si>
  <si>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</si>
  <si>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</si>
  <si>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</si>
  <si>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</si>
  <si>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</si>
  <si>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</si>
  <si>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</si>
  <si>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</si>
  <si>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</si>
  <si>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</si>
  <si>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</si>
  <si>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</si>
  <si>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</si>
  <si>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</si>
  <si>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</si>
  <si>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</si>
  <si>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</si>
  <si>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</si>
  <si>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</si>
  <si>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</si>
  <si>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</si>
  <si>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</si>
  <si>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</si>
  <si>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</si>
  <si>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</si>
  <si>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</si>
  <si>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</si>
  <si>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</si>
  <si>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</si>
  <si>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</si>
  <si>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</si>
  <si>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</si>
  <si>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</si>
  <si>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</si>
  <si>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</si>
  <si>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</si>
  <si>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</si>
  <si>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</si>
  <si>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</si>
  <si>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</si>
  <si>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</si>
  <si>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</si>
  <si>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</si>
  <si>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</si>
  <si>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</si>
  <si>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</si>
  <si>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</si>
  <si>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</si>
  <si>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</si>
  <si>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</si>
  <si>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</si>
  <si>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</si>
  <si>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</si>
  <si>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</si>
  <si>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</si>
  <si>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</si>
  <si>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</si>
  <si>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</si>
  <si>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</si>
  <si>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</si>
  <si>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</si>
  <si>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</si>
  <si>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</si>
  <si>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</si>
  <si>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</si>
  <si>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</si>
  <si>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</si>
  <si>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</si>
  <si>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</si>
  <si>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</si>
  <si>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</si>
  <si>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</si>
  <si>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</si>
  <si>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</si>
  <si>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</si>
  <si>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</si>
  <si>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</si>
  <si>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</si>
  <si>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</si>
  <si>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</si>
  <si>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</si>
  <si>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</si>
  <si>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</si>
  <si>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</si>
  <si>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</si>
  <si>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</si>
  <si>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</si>
  <si>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</si>
  <si>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</si>
  <si>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</si>
  <si>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</si>
  <si>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</si>
  <si>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</si>
  <si>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</si>
  <si>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</si>
  <si>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</si>
  <si>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</si>
  <si>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</si>
  <si>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</si>
  <si>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</si>
  <si>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</si>
  <si>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</si>
  <si>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</si>
  <si>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</si>
  <si>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</si>
  <si>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</si>
  <si>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</si>
  <si>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</si>
  <si>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</si>
  <si>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</si>
  <si>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</si>
  <si>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</si>
  <si>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</si>
  <si>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</si>
  <si>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</si>
  <si>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</si>
  <si>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</si>
  <si>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</si>
  <si>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</si>
  <si>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</si>
  <si>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</si>
  <si>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</si>
  <si>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</si>
  <si>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</si>
  <si>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</si>
  <si>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</si>
  <si>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</si>
  <si>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</si>
  <si>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</si>
  <si>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</si>
  <si>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</si>
  <si>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</si>
  <si>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</si>
  <si>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</si>
  <si>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</si>
  <si>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</si>
  <si>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</si>
  <si>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</si>
  <si>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</si>
  <si>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</si>
  <si>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</si>
  <si>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</si>
  <si>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</si>
  <si>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</si>
  <si>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</si>
  <si>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</si>
  <si>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</si>
  <si>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</si>
  <si>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</si>
  <si>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</si>
  <si>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</si>
  <si>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</si>
  <si>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</si>
  <si>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</si>
  <si>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</si>
  <si>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</si>
  <si>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</si>
  <si>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</si>
  <si>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</si>
  <si>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</si>
  <si>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</si>
  <si>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</si>
  <si>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</si>
  <si>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</si>
  <si>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</si>
  <si>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</si>
  <si>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</si>
  <si>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</si>
  <si>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</si>
  <si>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</si>
  <si>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</si>
  <si>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</si>
  <si>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</si>
  <si>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</si>
  <si>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</si>
  <si>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</si>
  <si>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</si>
  <si>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</si>
  <si>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</si>
  <si>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</si>
  <si>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</si>
  <si>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</si>
  <si>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</si>
  <si>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</si>
  <si>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</si>
  <si>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</si>
  <si>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</si>
  <si>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</si>
  <si>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</si>
  <si>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</si>
  <si>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</si>
  <si>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</si>
  <si>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</si>
  <si>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</si>
  <si>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</si>
  <si>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</si>
  <si>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</si>
  <si>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</si>
  <si>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</si>
  <si>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</si>
  <si>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</si>
  <si>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</si>
  <si>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</si>
  <si>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</si>
  <si>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</si>
  <si>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</si>
  <si>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</si>
  <si>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</si>
  <si>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</si>
  <si>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</si>
  <si>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</si>
  <si>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</si>
  <si>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</si>
  <si>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</si>
  <si>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</si>
  <si>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</si>
  <si>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</si>
  <si>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</si>
  <si>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</si>
  <si>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</si>
  <si>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</si>
  <si>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</si>
  <si>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</si>
  <si>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</si>
  <si>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</si>
  <si>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</si>
  <si>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</si>
  <si>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</si>
  <si>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</si>
  <si>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</si>
  <si>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</si>
  <si>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</si>
  <si>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</si>
  <si>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</si>
  <si>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</si>
  <si>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</si>
  <si>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</si>
  <si>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</si>
  <si>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</si>
  <si>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</si>
  <si>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</si>
  <si>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</si>
  <si>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</si>
  <si>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</si>
  <si>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</si>
  <si>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</si>
  <si>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</si>
  <si>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</si>
  <si>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</si>
  <si>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</si>
  <si>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</si>
  <si>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</si>
  <si>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</si>
  <si>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</si>
  <si>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</si>
  <si>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</si>
  <si>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</si>
  <si>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</si>
  <si>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</si>
  <si>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</si>
  <si>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</si>
  <si>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</si>
  <si>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</si>
  <si>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</si>
  <si>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</si>
  <si>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</si>
  <si>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</si>
  <si>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</si>
  <si>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</si>
  <si>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</si>
  <si>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</si>
  <si>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</si>
  <si>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</si>
  <si>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</si>
  <si>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</si>
  <si>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</si>
  <si>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</si>
  <si>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</si>
  <si>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</si>
  <si>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</si>
  <si>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</si>
  <si>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</si>
  <si>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</si>
  <si>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</si>
  <si>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</si>
  <si>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</si>
  <si>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</si>
  <si>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</si>
  <si>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</si>
  <si>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</si>
  <si>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</si>
  <si>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</si>
  <si>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</si>
  <si>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</si>
  <si>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</si>
  <si>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</si>
  <si>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</si>
  <si>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</si>
  <si>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</si>
  <si>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</si>
  <si>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</si>
  <si>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</si>
  <si>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</si>
  <si>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</si>
  <si>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</si>
  <si>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</si>
  <si>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</si>
  <si>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</si>
  <si>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</si>
  <si>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</si>
  <si>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</si>
  <si>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</si>
  <si>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</si>
  <si>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</si>
  <si>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</si>
  <si>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</si>
  <si>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</si>
  <si>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</si>
  <si>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</si>
  <si>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</si>
  <si>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</si>
  <si>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</si>
  <si>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</si>
  <si>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</si>
  <si>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</si>
  <si>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</si>
  <si>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</si>
  <si>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</si>
  <si>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</si>
  <si>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</si>
  <si>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</si>
  <si>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</si>
  <si>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</si>
  <si>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</si>
  <si>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</si>
  <si>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</si>
  <si>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</si>
  <si>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</si>
  <si>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</si>
  <si>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</si>
  <si>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</si>
  <si>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</si>
  <si>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</si>
  <si>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</si>
  <si>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</si>
  <si>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</si>
  <si>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</si>
  <si>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</si>
  <si>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</si>
  <si>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</si>
  <si>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</si>
  <si>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</si>
  <si>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</si>
  <si>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</si>
  <si>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</si>
  <si>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</si>
  <si>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</si>
  <si>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</si>
  <si>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</si>
  <si>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</si>
  <si>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</si>
  <si>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</si>
  <si>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</si>
  <si>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</si>
  <si>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</si>
  <si>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</si>
  <si>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</si>
  <si>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</si>
  <si>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</si>
  <si>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</si>
  <si>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</si>
  <si>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</si>
  <si>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</si>
  <si>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</si>
  <si>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</si>
  <si>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</si>
  <si>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</si>
  <si>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</si>
  <si>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</si>
  <si>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</si>
  <si>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</si>
  <si>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</si>
  <si>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</si>
  <si>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</si>
  <si>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</si>
  <si>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</si>
  <si>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</si>
  <si>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</si>
  <si>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</si>
  <si>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</si>
  <si>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</si>
  <si>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</si>
  <si>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</si>
  <si>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</si>
  <si>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</si>
  <si>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</si>
  <si>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</si>
  <si>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</si>
  <si>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</si>
  <si>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</si>
  <si>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</si>
  <si>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</si>
  <si>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</si>
  <si>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</si>
  <si>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</si>
  <si>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</si>
  <si>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</si>
  <si>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</si>
  <si>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</si>
  <si>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</si>
  <si>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</si>
  <si>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</si>
  <si>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</si>
  <si>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</si>
  <si>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</si>
  <si>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</si>
  <si>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</si>
  <si>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</si>
  <si>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</si>
  <si>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</si>
  <si>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</si>
  <si>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</si>
  <si>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</si>
  <si>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</si>
  <si>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</si>
  <si>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</si>
  <si>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</si>
  <si>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</si>
  <si>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</si>
  <si>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</si>
  <si>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</si>
  <si>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</si>
  <si>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</si>
  <si>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</si>
  <si>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</si>
  <si>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</si>
  <si>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</si>
  <si>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</si>
  <si>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</si>
  <si>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</si>
  <si>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</si>
  <si>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</si>
  <si>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</si>
  <si>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</si>
  <si>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</si>
  <si>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</si>
  <si>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</si>
  <si>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</si>
  <si>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</si>
  <si>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</si>
  <si>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</si>
  <si>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</si>
  <si>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</si>
  <si>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</si>
  <si>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</si>
  <si>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</si>
  <si>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</si>
  <si>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</si>
  <si>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</si>
  <si>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</si>
  <si>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</si>
  <si>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</si>
  <si>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</si>
  <si>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</si>
  <si>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</si>
  <si>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</si>
  <si>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</si>
  <si>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</si>
  <si>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</si>
  <si>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</si>
  <si>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</si>
  <si>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</si>
  <si>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</si>
  <si>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</si>
  <si>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</si>
  <si>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</si>
  <si>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</si>
  <si>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</si>
  <si>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</si>
  <si>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</si>
  <si>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</si>
  <si>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</si>
  <si>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</si>
  <si>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</si>
  <si>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</si>
  <si>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</si>
  <si>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</si>
  <si>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</si>
  <si>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</si>
  <si>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</si>
  <si>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</si>
  <si>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</si>
  <si>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</si>
  <si>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</si>
  <si>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</si>
  <si>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</si>
  <si>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</si>
  <si>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</si>
  <si>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</si>
  <si>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</si>
  <si>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</si>
  <si>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</si>
  <si>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</si>
  <si>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</si>
  <si>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</si>
  <si>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</si>
  <si>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</si>
  <si>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</si>
  <si>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</si>
  <si>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</si>
  <si>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</si>
  <si>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</si>
  <si>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</si>
  <si>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</si>
  <si>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</si>
  <si>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</si>
  <si>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</si>
  <si>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</si>
  <si>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</si>
  <si>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</si>
  <si>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</si>
  <si>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</si>
  <si>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</si>
  <si>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</si>
  <si>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</si>
  <si>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</si>
  <si>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</si>
  <si>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</si>
  <si>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</si>
  <si>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</si>
  <si>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</si>
  <si>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</si>
  <si>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</si>
  <si>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</si>
  <si>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</si>
  <si>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</si>
  <si>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</si>
  <si>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</si>
  <si>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</si>
  <si>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</si>
  <si>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</si>
  <si>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</si>
  <si>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</si>
  <si>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</si>
  <si>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</si>
  <si>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</si>
  <si>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</si>
  <si>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</si>
  <si>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</si>
  <si>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</si>
  <si>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</si>
  <si>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</si>
  <si>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</si>
  <si>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</si>
  <si>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</si>
  <si>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</si>
  <si>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</si>
  <si>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</si>
  <si>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</si>
  <si>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</si>
  <si>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</si>
  <si>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</si>
  <si>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</si>
  <si>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</si>
  <si>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</si>
  <si>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</si>
  <si>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</si>
  <si>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</si>
  <si>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</si>
  <si>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</si>
  <si>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</si>
  <si>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</si>
  <si>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</si>
  <si>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</si>
  <si>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</si>
  <si>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</si>
  <si>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</si>
  <si>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</si>
  <si>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</si>
  <si>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</si>
  <si>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</si>
  <si>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</si>
  <si>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</si>
  <si>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</si>
  <si>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</si>
  <si>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</si>
  <si>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</si>
  <si>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</si>
  <si>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</si>
  <si>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</si>
  <si>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</si>
  <si>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</si>
  <si>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</si>
  <si>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</si>
  <si>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</si>
  <si>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</si>
  <si>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</si>
  <si>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</si>
  <si>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</si>
  <si>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</si>
  <si>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</si>
  <si>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</si>
  <si>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</si>
  <si>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</si>
  <si>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</si>
  <si>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</si>
  <si>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</si>
  <si>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</si>
  <si>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</si>
  <si>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</si>
  <si>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</si>
  <si>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</si>
  <si>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</si>
  <si>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</si>
  <si>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</si>
  <si>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</si>
  <si>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</si>
  <si>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</si>
  <si>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</si>
  <si>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</si>
  <si>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</si>
  <si>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</si>
  <si>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</si>
  <si>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</si>
  <si>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</si>
  <si>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</si>
  <si>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</si>
  <si>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</si>
  <si>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</si>
  <si>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</si>
  <si>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</si>
  <si>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</si>
  <si>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</si>
  <si>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</si>
  <si>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</si>
  <si>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</si>
  <si>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</si>
  <si>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</si>
  <si>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</si>
  <si>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</si>
  <si>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</si>
  <si>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</si>
  <si>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</si>
  <si>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</si>
  <si>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</si>
  <si>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</si>
  <si>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</si>
  <si>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</si>
  <si>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</si>
  <si>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</si>
  <si>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</si>
  <si>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</si>
  <si>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</si>
  <si>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</si>
  <si>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</si>
  <si>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</si>
  <si>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</si>
  <si>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</si>
  <si>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</si>
  <si>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</si>
  <si>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</si>
  <si>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</si>
  <si>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</si>
  <si>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</si>
  <si>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</si>
  <si>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</si>
  <si>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</si>
  <si>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</si>
  <si>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</si>
  <si>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</si>
  <si>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</si>
  <si>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</si>
  <si>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</si>
  <si>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</si>
  <si>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</si>
  <si>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</si>
  <si>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</si>
  <si>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</si>
  <si>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</si>
  <si>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</si>
  <si>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</si>
  <si>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</si>
  <si>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</si>
  <si>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</si>
  <si>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</si>
  <si>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</si>
  <si>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</si>
  <si>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</si>
  <si>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</si>
  <si>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</si>
  <si>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</si>
  <si>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</si>
  <si>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</si>
  <si>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</si>
  <si>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</si>
  <si>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</si>
  <si>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</si>
  <si>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</si>
  <si>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</si>
  <si>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</si>
  <si>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</si>
  <si>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</si>
  <si>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</si>
  <si>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</si>
  <si>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</si>
  <si>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</si>
  <si>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</si>
  <si>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</si>
  <si>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</si>
  <si>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</si>
  <si>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</si>
  <si>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</si>
  <si>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</si>
  <si>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</si>
  <si>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</si>
  <si>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</si>
  <si>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</si>
  <si>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</si>
  <si>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</si>
  <si>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</si>
  <si>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</si>
  <si>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</si>
  <si>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</si>
  <si>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</si>
  <si>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</si>
  <si>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</si>
  <si>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</si>
  <si>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</si>
  <si>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</si>
  <si>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</si>
  <si>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</si>
  <si>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</si>
  <si>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</si>
  <si>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</si>
  <si>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</si>
  <si>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</si>
  <si>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</si>
  <si>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</si>
  <si>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</si>
  <si>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</si>
  <si>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</si>
  <si>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</si>
  <si>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</si>
  <si>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</si>
  <si>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</si>
  <si>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</si>
  <si>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</si>
  <si>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</si>
  <si>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</si>
  <si>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</si>
  <si>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</si>
  <si>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</si>
  <si>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</si>
  <si>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</si>
  <si>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</si>
  <si>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</si>
  <si>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</si>
  <si>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</si>
  <si>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</si>
  <si>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</si>
  <si>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</si>
  <si>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</si>
  <si>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</si>
  <si>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</si>
  <si>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</si>
  <si>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</si>
  <si>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</si>
  <si>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</si>
  <si>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</si>
  <si>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</si>
  <si>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</si>
  <si>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</si>
  <si>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</si>
  <si>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</si>
  <si>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</si>
  <si>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</si>
  <si>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</si>
  <si>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</si>
  <si>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</si>
  <si>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</si>
  <si>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</si>
  <si>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</si>
  <si>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</si>
  <si>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</si>
  <si>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</si>
  <si>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</si>
  <si>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</si>
  <si>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</si>
  <si>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</si>
  <si>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</si>
  <si>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</si>
  <si>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</si>
  <si>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</si>
  <si>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</si>
  <si>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</si>
  <si>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</si>
  <si>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</si>
  <si>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</si>
  <si>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</si>
  <si>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</si>
  <si>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</si>
  <si>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</si>
  <si>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</si>
  <si>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</si>
  <si>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</si>
  <si>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</si>
  <si>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</si>
  <si>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</si>
  <si>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</si>
  <si>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</si>
  <si>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</si>
  <si>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</si>
  <si>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</si>
  <si>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</si>
  <si>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</si>
  <si>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</si>
  <si>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</si>
  <si>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</si>
  <si>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</si>
  <si>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</si>
  <si>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</si>
  <si>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</si>
  <si>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</si>
  <si>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</si>
  <si>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</si>
  <si>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</si>
  <si>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</si>
  <si>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</si>
  <si>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</si>
  <si>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</si>
  <si>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</si>
  <si>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</si>
  <si>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</si>
  <si>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</si>
  <si>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</si>
  <si>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</si>
  <si>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</si>
  <si>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</si>
  <si>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</si>
  <si>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</si>
  <si>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</si>
  <si>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</si>
  <si>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</si>
  <si>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</si>
  <si>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</si>
  <si>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</si>
  <si>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</si>
  <si>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</si>
  <si>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</si>
  <si>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</si>
  <si>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</si>
  <si>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</si>
  <si>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</si>
  <si>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</si>
  <si>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</si>
  <si>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</si>
  <si>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</si>
  <si>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</si>
  <si>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</si>
  <si>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</si>
  <si>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</si>
  <si>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</si>
  <si>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</si>
  <si>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</si>
  <si>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</si>
  <si>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</si>
  <si>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</si>
  <si>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</si>
  <si>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</si>
  <si>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</si>
  <si>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</si>
  <si>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</si>
  <si>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</si>
  <si>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</si>
  <si>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</si>
  <si>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</si>
  <si>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</si>
  <si>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</si>
  <si>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</si>
  <si>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</si>
  <si>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</si>
  <si>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</si>
  <si>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</si>
  <si>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</si>
  <si>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</si>
  <si>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</si>
  <si>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</si>
  <si>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</si>
  <si>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</si>
  <si>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</si>
  <si>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</si>
  <si>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</si>
  <si>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</si>
  <si>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</si>
  <si>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</si>
  <si>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</si>
  <si>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</si>
  <si>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</si>
  <si>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</si>
  <si>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</si>
  <si>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</si>
  <si>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</si>
  <si>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</si>
  <si>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</si>
  <si>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</si>
  <si>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</si>
  <si>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</si>
  <si>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</si>
  <si>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</si>
  <si>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</si>
  <si>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</si>
  <si>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</si>
  <si>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</si>
  <si>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</si>
  <si>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</si>
  <si>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</si>
  <si>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</si>
  <si>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</si>
  <si>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</si>
  <si>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</si>
  <si>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</si>
  <si>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</si>
  <si>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</si>
  <si>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</si>
  <si>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</si>
  <si>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</si>
  <si>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</si>
  <si>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</si>
  <si>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</si>
  <si>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</si>
  <si>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</si>
  <si>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</si>
  <si>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</si>
  <si>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</si>
  <si>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</si>
  <si>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</si>
  <si>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</si>
  <si>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</si>
  <si>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</si>
  <si>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</si>
  <si>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</si>
  <si>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</si>
  <si>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</si>
  <si>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</si>
  <si>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</si>
  <si>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</si>
  <si>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</si>
  <si>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</si>
  <si>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</si>
  <si>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</si>
  <si>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</si>
  <si>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</si>
  <si>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</si>
  <si>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</si>
  <si>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</si>
  <si>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</si>
  <si>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</si>
  <si>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</si>
  <si>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</si>
  <si>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</si>
  <si>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</si>
  <si>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</si>
  <si>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</si>
  <si>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</si>
  <si>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</si>
  <si>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</si>
  <si>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</si>
  <si>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</si>
  <si>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</si>
  <si>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</si>
  <si>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</si>
  <si>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</si>
  <si>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</si>
  <si>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</si>
  <si>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</si>
  <si>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</si>
  <si>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</si>
  <si>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</si>
  <si>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</si>
  <si>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</si>
  <si>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</si>
  <si>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</si>
  <si>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</si>
  <si>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</si>
  <si>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</si>
  <si>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</si>
  <si>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</si>
  <si>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</si>
  <si>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</si>
  <si>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</si>
  <si>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</si>
  <si>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</si>
  <si>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</si>
  <si>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</si>
  <si>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</si>
  <si>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</si>
  <si>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</si>
  <si>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</si>
  <si>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</si>
  <si>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</si>
  <si>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</si>
  <si>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</si>
  <si>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</si>
  <si>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</si>
  <si>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</si>
  <si>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</si>
  <si>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</si>
  <si>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</si>
  <si>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</si>
  <si>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</si>
  <si>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</si>
  <si>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</si>
  <si>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</si>
  <si>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</si>
  <si>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</si>
  <si>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</si>
  <si>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</si>
  <si>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</si>
  <si>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</si>
  <si>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</si>
  <si>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</si>
  <si>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</si>
  <si>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</si>
  <si>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</si>
  <si>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</si>
  <si>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</si>
  <si>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</si>
  <si>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</si>
  <si>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</si>
  <si>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</si>
  <si>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</si>
  <si>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</si>
  <si>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</si>
  <si>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</si>
  <si>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</si>
  <si>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</si>
  <si>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</si>
  <si>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</si>
  <si>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</si>
  <si>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</si>
  <si>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</si>
  <si>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</si>
  <si>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</si>
  <si>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</si>
  <si>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</si>
  <si>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</si>
  <si>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</si>
  <si>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</si>
  <si>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</si>
  <si>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</si>
  <si>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</si>
  <si>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</si>
  <si>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</si>
  <si>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</si>
  <si>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</si>
  <si>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</si>
  <si>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</si>
  <si>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</si>
  <si>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</si>
  <si>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</si>
  <si>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</si>
  <si>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</si>
  <si>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</si>
  <si>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</si>
  <si>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</si>
  <si>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</si>
  <si>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</si>
  <si>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</si>
  <si>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</si>
  <si>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</si>
  <si>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</si>
  <si>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</si>
  <si>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</si>
  <si>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</si>
  <si>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</si>
  <si>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</si>
  <si>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</si>
  <si>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</si>
  <si>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</si>
  <si>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</si>
  <si>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</si>
  <si>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</si>
  <si>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</si>
  <si>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</si>
  <si>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</si>
  <si>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</si>
  <si>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</si>
  <si>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</si>
  <si>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</si>
  <si>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</si>
  <si>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</si>
  <si>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</si>
  <si>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</si>
  <si>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</si>
  <si>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</si>
  <si>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</si>
  <si>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</si>
  <si>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</si>
  <si>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</si>
  <si>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</si>
  <si>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</si>
  <si>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</si>
  <si>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</si>
  <si>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</si>
  <si>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</si>
  <si>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</si>
  <si>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</si>
  <si>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</si>
  <si>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</si>
  <si>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</si>
  <si>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</si>
  <si>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</si>
  <si>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</si>
  <si>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</si>
  <si>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</si>
  <si>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</si>
  <si>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</si>
  <si>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</si>
  <si>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</si>
  <si>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</si>
  <si>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</si>
  <si>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</si>
  <si>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</si>
  <si>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</si>
  <si>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</si>
  <si>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</si>
  <si>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</si>
  <si>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</si>
  <si>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</si>
  <si>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</si>
  <si>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</si>
  <si>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</si>
  <si>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</si>
  <si>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</si>
  <si>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</si>
  <si>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</si>
  <si>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</si>
  <si>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</si>
  <si>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</si>
  <si>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</si>
  <si>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</si>
  <si>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</si>
  <si>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</si>
  <si>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</si>
  <si>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</si>
  <si>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</si>
  <si>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</si>
  <si>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</si>
  <si>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</si>
  <si>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</si>
  <si>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</si>
  <si>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</si>
  <si>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</si>
  <si>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</si>
  <si>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</si>
  <si>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</si>
  <si>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</si>
  <si>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</si>
  <si>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</si>
  <si>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</si>
  <si>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</si>
  <si>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</si>
  <si>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</si>
  <si>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</si>
  <si>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</si>
  <si>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</si>
  <si>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</si>
  <si>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</si>
  <si>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</si>
  <si>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</si>
  <si>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</si>
  <si>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</si>
  <si>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</si>
  <si>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</si>
  <si>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</si>
  <si>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</si>
  <si>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</si>
  <si>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</si>
  <si>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</si>
  <si>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</si>
  <si>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</si>
  <si>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</si>
  <si>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</si>
  <si>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</si>
  <si>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</si>
  <si>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</si>
  <si>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</si>
  <si>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</si>
  <si>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</si>
  <si>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</si>
  <si>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</si>
  <si>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</si>
  <si>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</si>
  <si>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</si>
  <si>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</si>
  <si>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</si>
  <si>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</si>
  <si>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</si>
  <si>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</si>
  <si>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</si>
  <si>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</si>
  <si>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</si>
  <si>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</si>
  <si>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</si>
  <si>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</si>
  <si>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</si>
  <si>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</si>
  <si>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</si>
  <si>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</si>
  <si>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</si>
  <si>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</si>
  <si>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</si>
  <si>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</si>
  <si>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</si>
  <si>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</si>
  <si>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</si>
  <si>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</si>
  <si>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</si>
  <si>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</si>
  <si>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</si>
  <si>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</si>
  <si>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</si>
  <si>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</si>
  <si>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</si>
  <si>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</si>
  <si>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</si>
  <si>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</si>
  <si>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</si>
  <si>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</si>
  <si>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</si>
  <si>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</si>
  <si>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</si>
  <si>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</si>
  <si>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</si>
  <si>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</si>
  <si>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</si>
  <si>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</si>
  <si>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</si>
  <si>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</si>
  <si>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</si>
  <si>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</si>
  <si>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</si>
  <si>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</si>
  <si>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</si>
  <si>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</si>
  <si>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</si>
  <si>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</si>
  <si>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</si>
  <si>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</si>
  <si>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</si>
  <si>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</si>
  <si>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</si>
  <si>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</si>
  <si>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</si>
  <si>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</si>
  <si>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</si>
  <si>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</si>
  <si>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</si>
  <si>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</si>
  <si>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</si>
  <si>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</si>
  <si>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</si>
  <si>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</si>
  <si>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</si>
  <si>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</si>
  <si>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</si>
  <si>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</si>
  <si>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</si>
  <si>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</si>
  <si>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</si>
  <si>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</si>
  <si>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</si>
  <si>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</si>
  <si>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</si>
  <si>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</si>
  <si>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</si>
  <si>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</si>
  <si>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</si>
  <si>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</si>
  <si>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</si>
  <si>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</si>
  <si>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</si>
  <si>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</si>
  <si>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</si>
  <si>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</si>
  <si>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</si>
  <si>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</si>
  <si>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</si>
  <si>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</si>
  <si>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</si>
  <si>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</si>
  <si>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</si>
  <si>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</si>
  <si>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</si>
  <si>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</si>
  <si>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</si>
  <si>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</si>
  <si>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</si>
  <si>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</si>
  <si>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</si>
  <si>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</si>
  <si>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</si>
  <si>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</si>
  <si>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</si>
  <si>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</si>
  <si>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</si>
  <si>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</si>
  <si>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</si>
  <si>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</si>
  <si>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</si>
  <si>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</si>
  <si>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</si>
  <si>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</si>
  <si>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</si>
  <si>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</si>
  <si>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</si>
  <si>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</si>
  <si>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</si>
  <si>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</si>
  <si>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</si>
  <si>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</si>
  <si>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</si>
  <si>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</si>
  <si>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</si>
  <si>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</si>
  <si>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</si>
  <si>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</si>
  <si>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</si>
  <si>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</si>
  <si>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</si>
  <si>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</si>
  <si>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</si>
  <si>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</si>
  <si>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</si>
  <si>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</si>
  <si>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</si>
  <si>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</si>
  <si>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</si>
  <si>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</si>
  <si>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</si>
  <si>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</si>
  <si>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</si>
  <si>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</si>
  <si>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</si>
  <si>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</si>
  <si>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</si>
  <si>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</si>
  <si>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</si>
  <si>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</si>
  <si>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</si>
  <si>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</si>
  <si>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</si>
  <si>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</si>
  <si>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</si>
  <si>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</si>
  <si>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</si>
  <si>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</si>
  <si>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</si>
  <si>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</si>
  <si>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</si>
  <si>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</si>
  <si>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</si>
  <si>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</si>
  <si>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</si>
  <si>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</si>
  <si>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</si>
  <si>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</si>
  <si>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</si>
  <si>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</si>
  <si>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</si>
  <si>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</si>
  <si>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</si>
  <si>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</si>
  <si>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</si>
  <si>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</si>
  <si>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</si>
  <si>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</si>
  <si>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</si>
  <si>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</si>
  <si>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</si>
  <si>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</si>
  <si>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</si>
  <si>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</si>
  <si>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</si>
  <si>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</si>
  <si>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</si>
  <si>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</si>
  <si>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</si>
  <si>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</si>
  <si>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</si>
  <si>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</si>
  <si>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</si>
  <si>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</si>
  <si>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</si>
  <si>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</si>
  <si>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</si>
  <si>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</si>
  <si>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</si>
  <si>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</si>
  <si>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</si>
  <si>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</si>
  <si>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</si>
  <si>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</si>
  <si>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</si>
  <si>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</si>
  <si>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</si>
  <si>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</si>
  <si>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</si>
  <si>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</si>
  <si>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</si>
  <si>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</si>
  <si>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</si>
  <si>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</si>
  <si>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</si>
  <si>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</si>
  <si>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</si>
  <si>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</si>
  <si>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</si>
  <si>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</si>
  <si>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</si>
  <si>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</si>
  <si>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</si>
  <si>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</si>
  <si>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</si>
  <si>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</si>
  <si>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</si>
  <si>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</si>
  <si>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</si>
  <si>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</si>
  <si>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</si>
  <si>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</si>
  <si>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</si>
  <si>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</si>
  <si>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</si>
  <si>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</si>
  <si>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</si>
  <si>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</si>
  <si>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</si>
  <si>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</si>
  <si>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</si>
  <si>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</si>
  <si>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</si>
  <si>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</si>
  <si>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</si>
  <si>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</si>
  <si>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</si>
  <si>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</si>
  <si>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</si>
  <si>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</si>
  <si>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</si>
  <si>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</si>
  <si>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</si>
  <si>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</si>
  <si>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</si>
  <si>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</si>
  <si>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</si>
  <si>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</si>
  <si>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</si>
  <si>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</si>
  <si>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</si>
  <si>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</si>
  <si>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</si>
  <si>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</si>
  <si>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</si>
  <si>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</si>
  <si>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</si>
  <si>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</si>
  <si>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</si>
  <si>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</si>
  <si>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</si>
  <si>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</si>
  <si>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</si>
  <si>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</si>
  <si>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</si>
  <si>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</si>
  <si>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</si>
  <si>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</si>
  <si>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</si>
  <si>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</si>
  <si>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</si>
  <si>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</si>
  <si>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</si>
  <si>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</si>
  <si>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</si>
  <si>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</si>
  <si>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</si>
  <si>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</si>
  <si>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</si>
  <si>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</si>
  <si>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</si>
  <si>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</si>
  <si>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</si>
  <si>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</si>
  <si>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</si>
  <si>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</si>
  <si>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</si>
  <si>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</si>
  <si>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</si>
  <si>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</si>
  <si>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</si>
  <si>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</si>
  <si>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</si>
  <si>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</si>
  <si>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</si>
  <si>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</si>
  <si>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</si>
  <si>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</si>
  <si>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</si>
  <si>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</si>
  <si>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</si>
  <si>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</si>
  <si>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</si>
  <si>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</si>
  <si>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</si>
  <si>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</si>
  <si>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</si>
  <si>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</si>
  <si>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</si>
  <si>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</si>
  <si>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</si>
  <si>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</si>
  <si>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</si>
  <si>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</si>
  <si>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</si>
  <si>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</si>
  <si>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</si>
  <si>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</si>
  <si>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</si>
  <si>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</si>
  <si>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</si>
  <si>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</si>
  <si>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</si>
  <si>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</si>
  <si>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</si>
  <si>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</si>
  <si>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</si>
  <si>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</si>
  <si>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</si>
  <si>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</si>
  <si>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</si>
  <si>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</si>
  <si>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</si>
  <si>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</si>
  <si>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</si>
  <si>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</si>
  <si>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</si>
  <si>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</si>
  <si>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</si>
  <si>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</si>
  <si>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</si>
  <si>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</si>
  <si>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</si>
  <si>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</si>
  <si>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</si>
  <si>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</si>
  <si>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</si>
  <si>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</si>
  <si>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</si>
  <si>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</si>
  <si>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</si>
  <si>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</si>
  <si>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</si>
  <si>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</si>
  <si>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</si>
  <si>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</si>
  <si>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</si>
  <si>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</si>
  <si>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</si>
  <si>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</si>
  <si>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</si>
  <si>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</si>
  <si>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</si>
  <si>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</si>
  <si>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</si>
  <si>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</si>
  <si>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</si>
  <si>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</si>
  <si>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</si>
  <si>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</si>
  <si>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</si>
  <si>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</si>
  <si>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</si>
  <si>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</si>
  <si>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</si>
  <si>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</si>
  <si>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</si>
  <si>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</si>
  <si>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</si>
  <si>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</si>
  <si>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</si>
  <si>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</si>
  <si>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</si>
  <si>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</si>
  <si>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</si>
  <si>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</si>
  <si>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</si>
  <si>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</si>
  <si>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</si>
  <si>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</si>
  <si>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</si>
  <si>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</si>
  <si>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</si>
  <si>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</si>
  <si>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</si>
  <si>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</si>
  <si>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</si>
  <si>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</si>
  <si>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</si>
  <si>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</si>
  <si>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</si>
  <si>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</si>
  <si>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</si>
  <si>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</si>
  <si>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</si>
  <si>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</si>
  <si>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</si>
  <si>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</si>
  <si>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</si>
  <si>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</si>
  <si>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</si>
  <si>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</si>
  <si>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</si>
  <si>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</si>
  <si>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</si>
  <si>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</si>
  <si>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</si>
  <si>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</si>
  <si>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</si>
  <si>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</si>
  <si>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</si>
  <si>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</si>
  <si>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</si>
  <si>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</si>
  <si>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</si>
  <si>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</si>
  <si>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</si>
  <si>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</si>
  <si>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</si>
  <si>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</si>
  <si>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</si>
  <si>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</si>
  <si>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</si>
  <si>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</si>
  <si>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</si>
  <si>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</si>
  <si>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</si>
  <si>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</si>
  <si>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</si>
  <si>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</si>
  <si>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</si>
  <si>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</si>
  <si>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</si>
  <si>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</si>
  <si>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</si>
  <si>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</si>
  <si>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</si>
  <si>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</si>
  <si>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</si>
  <si>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</si>
  <si>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</si>
  <si>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</si>
  <si>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</si>
  <si>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</si>
  <si>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</si>
  <si>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</si>
  <si>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</si>
  <si>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</si>
  <si>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</si>
  <si>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</si>
  <si>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</si>
  <si>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</si>
  <si>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</si>
  <si>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</si>
  <si>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</si>
  <si>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</si>
  <si>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</si>
  <si>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</si>
  <si>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</si>
  <si>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</si>
  <si>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</si>
  <si>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</si>
  <si>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</si>
  <si>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</si>
  <si>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</si>
  <si>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</si>
  <si>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</si>
  <si>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</si>
  <si>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</si>
  <si>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</si>
  <si>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</si>
  <si>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</si>
  <si>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</si>
  <si>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</si>
  <si>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</si>
  <si>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</si>
  <si>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</si>
  <si>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</si>
  <si>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</si>
  <si>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</si>
  <si>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</si>
  <si>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</si>
  <si>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</si>
  <si>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</si>
  <si>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</si>
  <si>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</si>
  <si>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</si>
  <si>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</si>
  <si>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</si>
  <si>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</si>
  <si>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</si>
  <si>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</si>
  <si>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</si>
  <si>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</si>
  <si>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</si>
  <si>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</si>
  <si>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</si>
  <si>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</si>
  <si>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</si>
  <si>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</si>
  <si>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</si>
  <si>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</si>
  <si>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</si>
  <si>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</si>
  <si>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</si>
  <si>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</si>
  <si>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</si>
  <si>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</si>
  <si>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</si>
  <si>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</si>
  <si>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</si>
  <si>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</si>
  <si>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</si>
  <si>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</si>
  <si>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</si>
  <si>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</si>
  <si>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</si>
  <si>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</si>
  <si>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</si>
  <si>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</si>
  <si>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</si>
  <si>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</si>
  <si>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</si>
  <si>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</si>
  <si>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</si>
  <si>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</si>
  <si>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</si>
  <si>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</si>
  <si>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</si>
  <si>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</si>
  <si>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</si>
  <si>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</si>
  <si>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</si>
  <si>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</si>
  <si>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</si>
  <si>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</si>
  <si>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</si>
  <si>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</si>
  <si>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</si>
  <si>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</si>
  <si>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</si>
  <si>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</si>
  <si>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</si>
  <si>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</si>
  <si>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</si>
  <si>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</si>
  <si>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</si>
  <si>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</si>
  <si>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</si>
  <si>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</si>
  <si>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</si>
  <si>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</si>
  <si>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</si>
  <si>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</si>
  <si>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</si>
  <si>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</si>
  <si>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</si>
  <si>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</si>
  <si>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</si>
  <si>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</si>
  <si>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</si>
  <si>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</si>
  <si>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</si>
  <si>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</si>
  <si>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</si>
  <si>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</si>
  <si>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</si>
  <si>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</si>
  <si>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</si>
  <si>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</si>
  <si>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</si>
  <si>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</si>
  <si>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</si>
  <si>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</si>
  <si>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</si>
  <si>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</si>
  <si>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</si>
  <si>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</si>
  <si>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</si>
  <si>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</si>
  <si>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</si>
  <si>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</si>
  <si>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</si>
  <si>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</si>
  <si>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</si>
  <si>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</si>
  <si>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</si>
  <si>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</si>
  <si>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</si>
  <si>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</si>
  <si>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</si>
  <si>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</si>
  <si>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</si>
  <si>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</si>
  <si>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</si>
  <si>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</si>
  <si>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</si>
  <si>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</si>
  <si>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</si>
  <si>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</si>
  <si>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</si>
  <si>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</si>
  <si>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</si>
  <si>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</si>
  <si>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</si>
  <si>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</si>
  <si>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</si>
  <si>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</si>
  <si>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</si>
  <si>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</si>
  <si>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</si>
  <si>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</si>
  <si>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</si>
  <si>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</si>
  <si>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</si>
  <si>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</si>
  <si>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</si>
  <si>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</si>
  <si>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</si>
  <si>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</si>
  <si>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</si>
  <si>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</si>
  <si>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</si>
  <si>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</si>
  <si>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</si>
  <si>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</si>
  <si>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</si>
  <si>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</si>
  <si>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</si>
  <si>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</si>
  <si>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</si>
  <si>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</si>
  <si>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</si>
  <si>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</si>
  <si>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</si>
  <si>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</si>
  <si>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</si>
  <si>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</si>
  <si>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</si>
  <si>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</si>
  <si>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</si>
  <si>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</si>
  <si>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</si>
  <si>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</si>
  <si>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</si>
  <si>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</si>
  <si>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</si>
  <si>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</si>
  <si>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</si>
  <si>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</si>
  <si>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</si>
  <si>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</si>
  <si>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</si>
  <si>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</si>
  <si>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</si>
  <si>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</si>
  <si>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</si>
  <si>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</si>
  <si>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</si>
  <si>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</si>
  <si>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</si>
  <si>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</si>
  <si>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</si>
  <si>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</si>
  <si>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</si>
  <si>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</si>
  <si>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</si>
  <si>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</si>
  <si>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</si>
  <si>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</si>
  <si>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</si>
  <si>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</si>
  <si>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</si>
  <si>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</si>
  <si>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</si>
  <si>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</si>
  <si>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</si>
  <si>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</si>
  <si>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</si>
  <si>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</si>
  <si>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</si>
  <si>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</si>
  <si>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</si>
  <si>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</si>
  <si>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</si>
  <si>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</si>
  <si>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</si>
  <si>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</si>
  <si>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</si>
  <si>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</si>
  <si>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</si>
  <si>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</si>
  <si>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</si>
  <si>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</si>
  <si>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</si>
  <si>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</si>
  <si>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</si>
  <si>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</si>
  <si>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</si>
  <si>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</si>
  <si>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</si>
  <si>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</si>
  <si>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</si>
  <si>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</si>
  <si>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</si>
  <si>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</si>
  <si>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</si>
  <si>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</si>
  <si>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</si>
  <si>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</si>
  <si>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</si>
  <si>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</si>
  <si>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</si>
  <si>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</si>
  <si>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</si>
  <si>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</si>
  <si>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</si>
  <si>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</si>
  <si>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</si>
  <si>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</si>
  <si>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</si>
  <si>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</si>
  <si>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</si>
  <si>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</si>
  <si>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</si>
  <si>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</si>
  <si>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</si>
  <si>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</si>
  <si>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</si>
  <si>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</si>
  <si>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</si>
  <si>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</si>
  <si>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</si>
  <si>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</si>
  <si>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</si>
  <si>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</si>
  <si>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</si>
  <si>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</si>
  <si>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</si>
  <si>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</si>
  <si>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</si>
  <si>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</si>
  <si>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</si>
  <si>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</si>
  <si>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</si>
  <si>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</si>
  <si>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</si>
  <si>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</si>
  <si>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</si>
  <si>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</si>
  <si>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</si>
  <si>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</si>
  <si>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</si>
  <si>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</si>
  <si>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</si>
  <si>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</si>
  <si>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</si>
  <si>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</si>
  <si>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</si>
  <si>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</si>
  <si>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</si>
  <si>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</si>
  <si>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</si>
  <si>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</si>
  <si>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</si>
  <si>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</si>
  <si>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</si>
  <si>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</si>
  <si>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</si>
  <si>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</si>
  <si>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</si>
  <si>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</si>
  <si>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</si>
  <si>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</si>
  <si>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</si>
  <si>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</si>
  <si>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</si>
  <si>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</si>
  <si>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</si>
  <si>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</si>
  <si>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</si>
  <si>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</si>
  <si>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</si>
  <si>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</si>
  <si>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</si>
  <si>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</si>
  <si>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</si>
  <si>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</si>
  <si>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</si>
  <si>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</si>
  <si>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</si>
  <si>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</si>
  <si>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</si>
  <si>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</si>
  <si>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</si>
  <si>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</si>
  <si>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</si>
  <si>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</si>
  <si>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</si>
  <si>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</si>
  <si>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</si>
  <si>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</si>
  <si>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</si>
  <si>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</si>
  <si>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</si>
  <si>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</si>
  <si>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</si>
  <si>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</si>
  <si>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</si>
  <si>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</si>
  <si>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</si>
  <si>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</si>
  <si>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</si>
  <si>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</si>
  <si>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</si>
  <si>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</si>
  <si>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</si>
  <si>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</si>
  <si>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</si>
  <si>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</si>
  <si>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</si>
  <si>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</si>
  <si>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</si>
  <si>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</si>
  <si>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</si>
  <si>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</si>
  <si>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</si>
  <si>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</si>
  <si>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</si>
  <si>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</si>
  <si>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</si>
  <si>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</si>
  <si>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</si>
  <si>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</si>
  <si>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</si>
  <si>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</si>
  <si>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</si>
  <si>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</si>
  <si>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</si>
  <si>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</si>
  <si>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</si>
  <si>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</si>
  <si>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</si>
  <si>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</si>
  <si>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</si>
  <si>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</si>
  <si>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</si>
  <si>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</si>
  <si>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</si>
  <si>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</si>
  <si>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</si>
  <si>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</si>
  <si>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</si>
  <si>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</si>
  <si>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</si>
  <si>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</si>
  <si>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</si>
  <si>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</si>
  <si>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</si>
  <si>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</si>
  <si>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</si>
  <si>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</si>
  <si>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</si>
  <si>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</si>
  <si>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</si>
  <si>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</si>
  <si>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</si>
  <si>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</si>
  <si>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</si>
  <si>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</si>
  <si>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</si>
  <si>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</si>
  <si>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</si>
  <si>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</si>
  <si>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</si>
  <si>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</si>
  <si>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</si>
  <si>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</si>
  <si>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</si>
  <si>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</si>
  <si>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</si>
  <si>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</si>
  <si>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</si>
  <si>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</si>
  <si>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</si>
  <si>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</si>
  <si>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</si>
  <si>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</si>
  <si>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</si>
  <si>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</si>
  <si>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</si>
  <si>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</si>
  <si>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</si>
  <si>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</si>
  <si>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</si>
  <si>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</si>
  <si>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</si>
  <si>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</si>
  <si>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</si>
  <si>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</si>
  <si>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</si>
  <si>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</si>
  <si>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</si>
  <si>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</si>
  <si>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</si>
  <si>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</si>
  <si>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</si>
  <si>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</si>
  <si>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</si>
  <si>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</si>
  <si>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</si>
  <si>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</si>
  <si>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</si>
  <si>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</si>
  <si>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</si>
  <si>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</si>
  <si>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</si>
  <si>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</si>
  <si>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</si>
  <si>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</si>
  <si>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</si>
  <si>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</si>
  <si>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</si>
  <si>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</si>
  <si>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</si>
  <si>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</si>
  <si>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</si>
  <si>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</si>
  <si>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</si>
  <si>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</si>
  <si>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</si>
  <si>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</si>
  <si>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</si>
  <si>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</si>
  <si>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</si>
  <si>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</si>
  <si>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</si>
  <si>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</si>
  <si>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</si>
  <si>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</si>
  <si>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</si>
  <si>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</si>
  <si>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</si>
  <si>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</si>
  <si>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</si>
  <si>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</si>
  <si>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</si>
  <si>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</si>
  <si>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</si>
  <si>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</si>
  <si>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</si>
  <si>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</si>
  <si>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</si>
  <si>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</si>
  <si>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</si>
  <si>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</si>
  <si>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</si>
  <si>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</si>
  <si>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</si>
  <si>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</si>
  <si>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</si>
  <si>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</si>
  <si>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</si>
  <si>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</si>
  <si>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</si>
  <si>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</si>
  <si>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</si>
  <si>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</si>
  <si>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</si>
  <si>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</si>
  <si>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</si>
  <si>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</si>
  <si>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</si>
  <si>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</si>
  <si>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</si>
  <si>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</si>
  <si>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</si>
  <si>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</si>
  <si>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</si>
  <si>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</si>
  <si>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</si>
  <si>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</si>
  <si>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</si>
  <si>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</si>
  <si>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</si>
  <si>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</si>
  <si>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</si>
  <si>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</si>
  <si>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</si>
  <si>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</si>
  <si>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</si>
  <si>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</si>
  <si>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</si>
  <si>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</si>
  <si>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</si>
  <si>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</si>
  <si>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</si>
  <si>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</si>
  <si>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</si>
  <si>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</si>
  <si>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</si>
  <si>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</si>
  <si>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</si>
  <si>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</si>
  <si>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</si>
  <si>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</si>
  <si>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</si>
  <si>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</si>
  <si>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</si>
  <si>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</si>
  <si>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</si>
  <si>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</si>
  <si>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</si>
  <si>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</si>
  <si>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</si>
  <si>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</si>
  <si>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</si>
  <si>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</si>
  <si>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</si>
  <si>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</si>
  <si>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</si>
  <si>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</si>
  <si>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</si>
  <si>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</si>
  <si>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</si>
  <si>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</si>
  <si>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</si>
  <si>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</si>
  <si>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</si>
  <si>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</si>
  <si>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</si>
  <si>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</si>
  <si>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</si>
  <si>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</si>
  <si>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</si>
  <si>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</si>
  <si>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</si>
  <si>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</si>
  <si>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</si>
  <si>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</si>
  <si>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</si>
  <si>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</si>
  <si>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</si>
  <si>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</si>
  <si>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</si>
  <si>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</si>
  <si>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</si>
  <si>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</si>
  <si>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</si>
  <si>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</si>
  <si>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</si>
  <si>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</si>
  <si>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</si>
  <si>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</si>
  <si>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</si>
  <si>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</si>
  <si>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</si>
  <si>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</si>
  <si>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</si>
  <si>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</si>
  <si>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</si>
  <si>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</si>
  <si>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</si>
  <si>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</si>
  <si>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</si>
  <si>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</si>
  <si>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</si>
  <si>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</si>
  <si>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</si>
  <si>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</si>
  <si>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</si>
  <si>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</si>
  <si>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</si>
  <si>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</si>
  <si>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</si>
  <si>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</si>
  <si>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</si>
  <si>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</si>
  <si>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</si>
  <si>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</si>
  <si>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</si>
  <si>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</si>
  <si>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</si>
  <si>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</si>
  <si>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</si>
  <si>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</si>
  <si>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</si>
  <si>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</si>
  <si>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</si>
  <si>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</si>
  <si>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</si>
  <si>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</si>
  <si>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</si>
  <si>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</si>
  <si>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</si>
  <si>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</si>
  <si>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</si>
  <si>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</si>
  <si>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</si>
  <si>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</si>
  <si>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</si>
  <si>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</si>
  <si>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</si>
  <si>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</si>
  <si>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</si>
  <si>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</si>
  <si>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</si>
  <si>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</si>
  <si>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</si>
  <si>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</si>
  <si>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</si>
  <si>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</si>
  <si>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</si>
  <si>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</si>
  <si>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</si>
  <si>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</si>
  <si>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</si>
  <si>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</si>
  <si>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</si>
  <si>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</si>
  <si>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</si>
  <si>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</si>
  <si>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</si>
  <si>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</si>
  <si>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</si>
  <si>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</si>
  <si>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</si>
  <si>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</si>
  <si>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</si>
  <si>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</si>
  <si>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</si>
  <si>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</si>
  <si>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</si>
  <si>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</si>
  <si>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</si>
  <si>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</si>
  <si>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</si>
  <si>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</si>
  <si>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</si>
  <si>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</si>
  <si>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</si>
  <si>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</si>
  <si>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</si>
  <si>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</si>
  <si>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</si>
  <si>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</si>
  <si>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</si>
  <si>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</si>
  <si>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</si>
  <si>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</si>
  <si>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</si>
  <si>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</si>
  <si>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</si>
  <si>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</si>
  <si>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</si>
  <si>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</si>
  <si>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</si>
  <si>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</si>
  <si>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</si>
  <si>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</si>
  <si>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</si>
  <si>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</si>
  <si>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</si>
  <si>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</si>
  <si>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</si>
  <si>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</si>
  <si>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</si>
  <si>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</si>
  <si>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</si>
  <si>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</si>
  <si>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</si>
  <si>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</si>
  <si>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</si>
  <si>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</si>
  <si>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</si>
  <si>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</si>
  <si>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</si>
  <si>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</si>
  <si>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</si>
  <si>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</si>
  <si>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</si>
  <si>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</si>
  <si>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</si>
  <si>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</si>
  <si>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</si>
  <si>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</si>
  <si>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</si>
  <si>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</si>
  <si>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</si>
  <si>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</si>
  <si>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</si>
  <si>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</si>
  <si>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</si>
  <si>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</si>
  <si>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</si>
  <si>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</si>
  <si>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</si>
  <si>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</si>
  <si>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</si>
  <si>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</si>
  <si>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</si>
  <si>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</si>
  <si>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</si>
  <si>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</si>
  <si>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</si>
  <si>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</si>
  <si>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</si>
  <si>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</si>
  <si>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</si>
  <si>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</si>
  <si>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</si>
  <si>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</si>
  <si>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</si>
  <si>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</si>
  <si>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</si>
  <si>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</si>
  <si>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</si>
  <si>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</si>
  <si>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</si>
  <si>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</si>
  <si>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</si>
  <si>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</si>
  <si>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</si>
  <si>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</si>
  <si>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</si>
  <si>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</si>
  <si>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</si>
  <si>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</si>
  <si>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</si>
  <si>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</si>
  <si>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</si>
  <si>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</si>
  <si>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</si>
  <si>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</si>
  <si>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</si>
  <si>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</si>
  <si>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</si>
  <si>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</si>
  <si>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</si>
  <si>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</si>
  <si>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</si>
  <si>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</si>
  <si>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</si>
  <si>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</si>
  <si>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</si>
  <si>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</si>
  <si>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</si>
  <si>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</si>
  <si>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</si>
  <si>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</si>
  <si>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</si>
  <si>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</si>
  <si>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</si>
  <si>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</si>
  <si>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</si>
  <si>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</si>
  <si>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</si>
  <si>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</si>
  <si>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</si>
  <si>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</si>
  <si>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</si>
  <si>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</si>
  <si>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</si>
  <si>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</si>
  <si>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</si>
  <si>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</si>
  <si>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</si>
  <si>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</si>
  <si>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</si>
  <si>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</si>
  <si>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</si>
  <si>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</si>
  <si>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</si>
  <si>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</si>
  <si>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</si>
  <si>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</si>
  <si>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</si>
  <si>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</si>
  <si>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</si>
  <si>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</si>
  <si>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</si>
  <si>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</si>
  <si>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</si>
  <si>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</si>
  <si>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</si>
  <si>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</si>
  <si>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</si>
  <si>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</si>
  <si>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</si>
  <si>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</si>
  <si>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</si>
  <si>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</si>
  <si>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</si>
  <si>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</si>
  <si>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</si>
  <si>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</si>
  <si>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</si>
  <si>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</si>
  <si>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</si>
  <si>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</si>
  <si>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</si>
  <si>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</si>
  <si>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</si>
  <si>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</si>
  <si>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</si>
  <si>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</si>
  <si>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</si>
  <si>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</si>
  <si>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</si>
  <si>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</si>
  <si>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</si>
  <si>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</si>
  <si>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</si>
  <si>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</si>
  <si>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</si>
  <si>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</si>
  <si>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</si>
  <si>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</si>
  <si>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</si>
  <si>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</si>
  <si>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</si>
  <si>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</si>
  <si>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</si>
  <si>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</si>
  <si>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</si>
  <si>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</si>
  <si>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</si>
  <si>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</si>
  <si>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</si>
  <si>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</si>
  <si>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</si>
  <si>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</si>
  <si>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</si>
  <si>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</si>
  <si>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</si>
  <si>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</si>
  <si>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</si>
  <si>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</si>
  <si>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</si>
  <si>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</si>
  <si>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</si>
  <si>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</si>
  <si>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</si>
  <si>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</si>
  <si>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</si>
  <si>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</si>
  <si>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</si>
  <si>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</si>
  <si>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</si>
  <si>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</si>
  <si>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</si>
  <si>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</si>
  <si>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</si>
  <si>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</si>
  <si>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</si>
  <si>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</si>
  <si>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</si>
  <si>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</si>
  <si>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</si>
  <si>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</si>
  <si>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</si>
  <si>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</si>
  <si>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</si>
  <si>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</si>
  <si>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</si>
  <si>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</si>
  <si>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</si>
  <si>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</si>
  <si>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</si>
  <si>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</si>
  <si>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</si>
  <si>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</si>
  <si>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</si>
  <si>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</si>
  <si>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</si>
  <si>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</si>
  <si>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</si>
  <si>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</si>
  <si>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</si>
  <si>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</si>
  <si>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</si>
  <si>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</si>
  <si>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</si>
  <si>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</si>
  <si>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</si>
  <si>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</si>
  <si>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</si>
  <si>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</si>
  <si>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</si>
  <si>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</si>
  <si>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</si>
  <si>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</si>
  <si>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</si>
  <si>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</si>
  <si>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</si>
  <si>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</si>
  <si>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</si>
  <si>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</si>
  <si>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</si>
  <si>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</si>
  <si>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</si>
  <si>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</si>
  <si>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</si>
  <si>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</si>
  <si>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</si>
  <si>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</si>
  <si>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</si>
  <si>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</si>
  <si>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</si>
  <si>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</si>
  <si>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</si>
  <si>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</si>
  <si>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</si>
  <si>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</si>
  <si>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</si>
  <si>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</si>
  <si>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</si>
  <si>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</si>
  <si>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</si>
  <si>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</si>
  <si>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</si>
  <si>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</si>
  <si>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</si>
  <si>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</si>
  <si>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</si>
  <si>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</si>
  <si>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</si>
  <si>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</si>
  <si>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</si>
  <si>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</si>
  <si>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</si>
  <si>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</si>
  <si>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</si>
  <si>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</si>
  <si>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</si>
  <si>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</si>
  <si>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</si>
  <si>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</si>
  <si>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</si>
  <si>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</si>
  <si>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</si>
  <si>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</si>
  <si>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</si>
  <si>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</si>
  <si>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</si>
  <si>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</si>
  <si>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</si>
  <si>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</si>
  <si>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</si>
  <si>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</si>
  <si>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</si>
  <si>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</si>
  <si>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</si>
  <si>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</si>
  <si>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</si>
  <si>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</si>
  <si>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</si>
  <si>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</si>
  <si>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</si>
  <si>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</si>
  <si>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</si>
  <si>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</si>
  <si>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</si>
  <si>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</si>
  <si>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</si>
  <si>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</si>
  <si>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</si>
  <si>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</si>
  <si>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</si>
  <si>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</si>
  <si>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</si>
  <si>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</si>
  <si>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</si>
  <si>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</si>
  <si>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</si>
  <si>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</si>
  <si>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</si>
  <si>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</si>
  <si>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</si>
  <si>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</si>
  <si>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</si>
  <si>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</si>
  <si>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</si>
  <si>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</si>
  <si>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</si>
  <si>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</si>
  <si>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</si>
  <si>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</si>
  <si>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</si>
  <si>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</si>
  <si>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</si>
  <si>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</si>
  <si>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</si>
  <si>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</si>
  <si>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</si>
  <si>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</si>
  <si>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</si>
  <si>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</si>
  <si>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</si>
  <si>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</si>
  <si>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</si>
  <si>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</si>
  <si>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</si>
  <si>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</si>
  <si>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</si>
  <si>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</si>
  <si>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</si>
  <si>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</si>
  <si>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</si>
  <si>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</si>
  <si>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</si>
  <si>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</si>
  <si>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</si>
  <si>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</si>
  <si>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</si>
  <si>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</si>
  <si>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</si>
  <si>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</si>
  <si>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</si>
  <si>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</si>
  <si>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</si>
  <si>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</si>
  <si>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</si>
  <si>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</si>
  <si>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</si>
  <si>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</si>
  <si>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</si>
  <si>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</si>
  <si>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</si>
  <si>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</si>
  <si>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</si>
  <si>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</si>
  <si>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</si>
  <si>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</si>
  <si>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</si>
  <si>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</si>
  <si>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</si>
  <si>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</si>
  <si>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</si>
  <si>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</si>
  <si>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</si>
  <si>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</si>
  <si>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</si>
  <si>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</si>
  <si>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</si>
  <si>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</si>
  <si>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</si>
  <si>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</si>
  <si>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</si>
  <si>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</si>
  <si>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</si>
  <si>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</si>
  <si>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</si>
  <si>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</si>
  <si>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</si>
  <si>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</si>
  <si>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</si>
  <si>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</si>
  <si>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</si>
  <si>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</si>
  <si>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</si>
  <si>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</si>
  <si>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</si>
  <si>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</si>
  <si>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</si>
  <si>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</si>
  <si>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</si>
  <si>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</si>
  <si>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</si>
  <si>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</si>
  <si>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</si>
  <si>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</si>
  <si>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</si>
  <si>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</si>
  <si>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</si>
  <si>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</si>
  <si>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</si>
  <si>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</si>
  <si>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</si>
  <si>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</si>
  <si>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</si>
  <si>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</si>
  <si>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</si>
  <si>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</si>
  <si>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</si>
  <si>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</si>
  <si>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</si>
  <si>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</si>
  <si>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</si>
  <si>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</si>
  <si>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</si>
  <si>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</si>
  <si>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</si>
  <si>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</si>
  <si>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</si>
  <si>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</si>
  <si>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</si>
  <si>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</si>
  <si>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</si>
  <si>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</si>
  <si>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</si>
  <si>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</si>
  <si>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</si>
  <si>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</si>
  <si>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</si>
  <si>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</si>
  <si>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</si>
  <si>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</si>
  <si>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</si>
  <si>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</si>
  <si>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</si>
  <si>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</si>
  <si>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</si>
  <si>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</si>
  <si>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</si>
  <si>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</si>
  <si>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</si>
  <si>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</si>
  <si>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</si>
  <si>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</si>
  <si>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</si>
  <si>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</si>
  <si>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</si>
  <si>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</si>
  <si>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</si>
  <si>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</si>
  <si>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</si>
  <si>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</si>
  <si>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</si>
  <si>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</si>
  <si>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</si>
  <si>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</si>
  <si>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</si>
  <si>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</si>
  <si>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</si>
  <si>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</si>
  <si>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</si>
  <si>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</si>
  <si>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</si>
  <si>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</si>
  <si>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</si>
  <si>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</si>
  <si>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</si>
  <si>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</si>
  <si>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</si>
  <si>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</si>
  <si>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</si>
  <si>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</si>
  <si>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</si>
  <si>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</si>
  <si>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</si>
  <si>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</si>
  <si>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</si>
  <si>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</si>
  <si>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</si>
  <si>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</si>
  <si>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</si>
  <si>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</si>
  <si>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</si>
  <si>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</si>
  <si>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</si>
  <si>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</si>
  <si>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</si>
  <si>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</si>
  <si>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</si>
  <si>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</si>
  <si>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</si>
  <si>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</si>
  <si>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</si>
  <si>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</si>
  <si>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</si>
  <si>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</si>
  <si>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</si>
  <si>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</si>
  <si>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</si>
  <si>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</si>
  <si>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</si>
  <si>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</si>
  <si>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</si>
  <si>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</si>
  <si>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</si>
  <si>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</si>
  <si>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</si>
  <si>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</si>
  <si>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</si>
  <si>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</si>
  <si>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</si>
  <si>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</si>
  <si>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</si>
  <si>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</si>
  <si>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</si>
  <si>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</si>
  <si>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</si>
  <si>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</si>
  <si>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</si>
  <si>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</si>
  <si>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</si>
  <si>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</si>
  <si>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</si>
  <si>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</si>
  <si>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</si>
  <si>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</si>
  <si>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</si>
  <si>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</si>
  <si>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</si>
  <si>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</si>
  <si>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</si>
  <si>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</si>
  <si>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</si>
  <si>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</si>
  <si>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</si>
  <si>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</si>
  <si>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</si>
  <si>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</si>
  <si>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</si>
  <si>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</si>
  <si>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</si>
  <si>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</si>
  <si>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</si>
  <si>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</si>
  <si>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</si>
  <si>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</si>
  <si>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</si>
  <si>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</si>
  <si>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</si>
  <si>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</si>
  <si>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</si>
  <si>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</si>
  <si>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</si>
  <si>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</si>
  <si>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</si>
  <si>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</si>
  <si>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</si>
  <si>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</si>
  <si>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</si>
  <si>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</si>
  <si>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</si>
  <si>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</si>
  <si>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</si>
  <si>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</si>
  <si>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</si>
  <si>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</si>
  <si>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</si>
  <si>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</si>
  <si>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</si>
  <si>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</si>
  <si>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</si>
  <si>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</si>
  <si>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</si>
  <si>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</si>
  <si>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</si>
  <si>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</si>
  <si>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</si>
  <si>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</si>
  <si>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</si>
  <si>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</si>
  <si>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</si>
  <si>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</si>
  <si>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</si>
  <si>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</si>
  <si>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</si>
  <si>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</si>
  <si>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</si>
  <si>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</si>
  <si>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</si>
  <si>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</si>
  <si>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</si>
  <si>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</si>
  <si>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</si>
  <si>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</si>
  <si>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</si>
  <si>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</si>
  <si>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</si>
  <si>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</si>
  <si>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</si>
  <si>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</si>
  <si>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</si>
  <si>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</si>
  <si>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</si>
  <si>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</si>
  <si>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</si>
  <si>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</si>
  <si>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</si>
  <si>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</si>
  <si>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</si>
  <si>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</si>
  <si>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</si>
  <si>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</si>
  <si>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</si>
  <si>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</si>
  <si>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</si>
  <si>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</si>
  <si>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</si>
  <si>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</si>
  <si>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</si>
  <si>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</si>
  <si>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</si>
  <si>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</si>
  <si>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</si>
  <si>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</si>
  <si>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</si>
  <si>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</si>
  <si>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</si>
  <si>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</si>
  <si>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</si>
  <si>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</si>
  <si>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</si>
  <si>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</si>
  <si>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</si>
  <si>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</si>
  <si>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</si>
  <si>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</si>
  <si>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</si>
  <si>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</si>
  <si>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</si>
  <si>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</si>
  <si>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</si>
  <si>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</si>
  <si>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</si>
  <si>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</si>
  <si>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</si>
  <si>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</si>
  <si>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</si>
  <si>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</si>
  <si>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</si>
  <si>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</si>
  <si>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</si>
  <si>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</si>
  <si>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</si>
  <si>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</si>
  <si>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</si>
  <si>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</si>
  <si>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</si>
  <si>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</si>
  <si>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</si>
  <si>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</si>
  <si>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</si>
  <si>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</si>
  <si>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</si>
  <si>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</si>
  <si>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</si>
  <si>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</si>
  <si>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</si>
  <si>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</si>
  <si>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</si>
  <si>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</si>
  <si>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</si>
  <si>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</si>
  <si>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</si>
  <si>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</si>
  <si>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</si>
  <si>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</si>
  <si>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</si>
  <si>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</si>
  <si>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</si>
  <si>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</si>
  <si>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</si>
  <si>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</si>
  <si>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</si>
  <si>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</si>
  <si>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</si>
  <si>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</si>
  <si>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</si>
  <si>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</si>
  <si>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</si>
  <si>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</si>
  <si>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</si>
  <si>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</si>
  <si>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</si>
  <si>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</si>
  <si>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</si>
  <si>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</si>
  <si>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</si>
  <si>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</si>
  <si>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</si>
  <si>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</si>
  <si>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</si>
  <si>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</si>
  <si>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</si>
  <si>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</si>
  <si>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</si>
  <si>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</si>
  <si>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</si>
  <si>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</si>
  <si>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</si>
  <si>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</si>
  <si>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</si>
  <si>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</si>
  <si>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</si>
  <si>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</si>
  <si>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</si>
  <si>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</si>
  <si>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</si>
  <si>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</si>
  <si>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</si>
  <si>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</si>
  <si>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</si>
  <si>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</si>
  <si>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</si>
  <si>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</si>
  <si>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</si>
  <si>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</si>
  <si>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</si>
  <si>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</si>
  <si>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</si>
  <si>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</si>
  <si>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</si>
  <si>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</si>
  <si>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</si>
  <si>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</si>
  <si>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</si>
  <si>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</si>
  <si>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</si>
  <si>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</si>
  <si>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</si>
  <si>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</si>
  <si>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</si>
  <si>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</si>
  <si>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</si>
  <si>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</si>
  <si>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</si>
  <si>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</si>
  <si>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</si>
  <si>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</si>
  <si>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</si>
  <si>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</si>
  <si>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</si>
  <si>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</si>
  <si>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</si>
  <si>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</si>
  <si>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</si>
  <si>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</si>
  <si>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</si>
  <si>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</si>
  <si>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</si>
  <si>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</si>
  <si>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</si>
  <si>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</si>
  <si>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</si>
  <si>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</si>
  <si>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</si>
  <si>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</si>
  <si>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</si>
  <si>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</si>
  <si>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</si>
  <si>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</si>
  <si>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</si>
  <si>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</si>
  <si>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</si>
  <si>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</si>
  <si>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</si>
  <si>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</si>
  <si>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</si>
  <si>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</si>
  <si>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</si>
  <si>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</si>
  <si>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</si>
  <si>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</si>
  <si>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</si>
  <si>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</si>
  <si>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</si>
  <si>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</si>
  <si>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</si>
  <si>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</si>
  <si>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</si>
  <si>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</si>
  <si>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</si>
  <si>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</si>
  <si>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</si>
  <si>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</si>
  <si>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</si>
  <si>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</si>
  <si>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</si>
  <si>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</si>
  <si>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</si>
  <si>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</si>
  <si>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</si>
  <si>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</si>
  <si>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</si>
  <si>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</si>
  <si>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</si>
  <si>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</si>
  <si>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</si>
  <si>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</si>
  <si>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</si>
  <si>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</si>
  <si>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</si>
  <si>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</si>
  <si>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</si>
  <si>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</si>
  <si>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</si>
  <si>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</si>
  <si>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</si>
  <si>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</si>
  <si>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</si>
  <si>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</si>
  <si>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</si>
  <si>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</si>
  <si>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</si>
  <si>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</si>
  <si>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</si>
  <si>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</si>
  <si>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</si>
  <si>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</si>
  <si>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</si>
  <si>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</si>
  <si>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</si>
  <si>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</si>
  <si>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</si>
  <si>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</si>
  <si>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</si>
  <si>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</si>
  <si>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</si>
  <si>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</si>
  <si>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</si>
  <si>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</si>
  <si>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</si>
  <si>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</si>
  <si>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</si>
  <si>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</si>
  <si>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</si>
  <si>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</si>
  <si>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</si>
  <si>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</si>
  <si>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</si>
  <si>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</si>
  <si>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</si>
  <si>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</si>
  <si>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</si>
  <si>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</si>
  <si>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</si>
  <si>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</si>
  <si>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</si>
  <si>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</si>
  <si>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</si>
  <si>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</si>
  <si>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</si>
  <si>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</si>
  <si>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</si>
  <si>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</si>
  <si>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</si>
  <si>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</si>
  <si>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</si>
  <si>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</si>
  <si>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</si>
  <si>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</si>
  <si>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</si>
  <si>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</si>
  <si>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</si>
  <si>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</si>
  <si>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</si>
  <si>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</si>
  <si>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</si>
  <si>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</si>
  <si>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</si>
  <si>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</si>
  <si>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</si>
  <si>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</si>
  <si>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</si>
  <si>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</si>
  <si>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</si>
  <si>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</si>
  <si>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</si>
  <si>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</si>
  <si>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</si>
  <si>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</si>
  <si>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</si>
  <si>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</si>
  <si>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</si>
  <si>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</si>
  <si>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</si>
  <si>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</si>
  <si>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</si>
  <si>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</si>
  <si>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</si>
  <si>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</si>
  <si>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</si>
  <si>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</si>
  <si>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</si>
  <si>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</si>
  <si>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</si>
  <si>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</si>
  <si>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</si>
  <si>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</si>
  <si>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</si>
  <si>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</si>
  <si>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</si>
  <si>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</si>
  <si>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</si>
  <si>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</si>
  <si>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</si>
  <si>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</si>
  <si>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</si>
  <si>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</si>
  <si>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</si>
  <si>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</si>
  <si>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</si>
  <si>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</si>
  <si>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</si>
  <si>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</si>
  <si>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</si>
  <si>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</si>
  <si>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</si>
  <si>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</si>
  <si>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</si>
  <si>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</si>
  <si>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</si>
  <si>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</si>
  <si>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</si>
  <si>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</si>
  <si>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</si>
  <si>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</si>
  <si>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</si>
  <si>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</si>
  <si>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</si>
  <si>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</si>
  <si>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</si>
  <si>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</si>
  <si>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</si>
  <si>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</si>
  <si>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</si>
  <si>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</si>
  <si>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</si>
  <si>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</si>
  <si>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</si>
  <si>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</si>
  <si>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</si>
  <si>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</si>
  <si>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</si>
  <si>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</si>
  <si>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</si>
  <si>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</si>
  <si>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</si>
  <si>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</si>
  <si>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</si>
  <si>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</si>
  <si>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</si>
  <si>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</si>
  <si>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</si>
  <si>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</si>
  <si>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</si>
  <si>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</si>
  <si>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</si>
  <si>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</si>
  <si>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</si>
  <si>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</si>
  <si>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</si>
  <si>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</si>
  <si>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</si>
  <si>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</si>
  <si>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</si>
  <si>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</si>
  <si>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</si>
  <si>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</si>
  <si>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</si>
  <si>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</si>
  <si>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</si>
  <si>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</si>
  <si>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</si>
  <si>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</si>
  <si>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</si>
  <si>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</si>
  <si>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</si>
  <si>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</si>
  <si>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</si>
  <si>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</si>
  <si>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</si>
  <si>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</si>
  <si>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</si>
  <si>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</si>
  <si>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</si>
  <si>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</si>
  <si>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</si>
  <si>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</si>
  <si>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</si>
  <si>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</si>
  <si>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</si>
  <si>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</si>
  <si>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</si>
  <si>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</si>
  <si>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</si>
  <si>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</si>
  <si>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</si>
  <si>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</si>
  <si>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</si>
  <si>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</si>
  <si>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</si>
  <si>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</si>
  <si>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</si>
  <si>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</si>
  <si>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</si>
  <si>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</si>
  <si>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</si>
  <si>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</si>
  <si>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</si>
  <si>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</si>
  <si>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</si>
  <si>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</si>
  <si>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</si>
  <si>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</si>
  <si>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</si>
  <si>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</si>
  <si>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</si>
  <si>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</si>
  <si>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</si>
  <si>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</si>
  <si>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</si>
  <si>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</si>
  <si>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</si>
  <si>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</si>
  <si>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</si>
  <si>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</si>
  <si>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</si>
  <si>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</si>
  <si>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</si>
  <si>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</si>
  <si>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</si>
  <si>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</si>
  <si>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</si>
  <si>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</si>
  <si>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</si>
  <si>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</si>
  <si>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</si>
  <si>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</si>
  <si>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</si>
  <si>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</si>
  <si>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</si>
  <si>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</si>
  <si>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</si>
  <si>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</si>
  <si>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</si>
  <si>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</si>
  <si>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</si>
  <si>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</si>
  <si>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</si>
  <si>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</si>
  <si>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</si>
  <si>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</si>
  <si>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</si>
  <si>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</si>
  <si>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</si>
  <si>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</si>
  <si>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</si>
  <si>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</si>
  <si>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</si>
  <si>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</si>
  <si>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</si>
  <si>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</si>
  <si>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</si>
  <si>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</si>
  <si>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</si>
  <si>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</si>
  <si>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</si>
  <si>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</si>
  <si>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</si>
  <si>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</si>
  <si>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</si>
  <si>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</si>
  <si>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</si>
  <si>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</si>
  <si>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</si>
  <si>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</si>
  <si>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</si>
  <si>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</si>
  <si>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</si>
  <si>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</si>
  <si>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</si>
  <si>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</si>
  <si>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</si>
  <si>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</si>
  <si>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</si>
  <si>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</si>
  <si>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</si>
  <si>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</si>
  <si>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</si>
  <si>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</si>
  <si>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</si>
  <si>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</si>
  <si>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</si>
  <si>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</si>
  <si>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</si>
  <si>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</si>
  <si>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</si>
  <si>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</si>
  <si>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</si>
  <si>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</si>
  <si>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</si>
  <si>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</si>
  <si>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</si>
  <si>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</si>
  <si>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</si>
  <si>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</si>
  <si>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</si>
  <si>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</si>
  <si>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</si>
  <si>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</si>
  <si>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</si>
  <si>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</si>
  <si>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</si>
  <si>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</si>
  <si>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</si>
  <si>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</si>
  <si>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</si>
  <si>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</si>
  <si>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</si>
  <si>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</si>
  <si>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</si>
  <si>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</si>
  <si>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</si>
  <si>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</si>
  <si>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</si>
  <si>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</si>
  <si>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</si>
  <si>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</si>
  <si>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</si>
  <si>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</si>
  <si>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</si>
  <si>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</si>
  <si>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</si>
  <si>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</si>
  <si>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</si>
  <si>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</si>
  <si>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</si>
  <si>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</si>
  <si>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</si>
  <si>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</si>
  <si>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</si>
  <si>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</si>
  <si>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</si>
  <si>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</si>
  <si>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</si>
  <si>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</si>
  <si>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</si>
  <si>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</si>
  <si>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</si>
  <si>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</si>
  <si>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</si>
  <si>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</si>
  <si>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</si>
  <si>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</si>
  <si>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</si>
  <si>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</si>
  <si>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</si>
  <si>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</si>
  <si>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</si>
  <si>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</si>
  <si>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</si>
  <si>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</si>
  <si>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</si>
  <si>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</si>
  <si>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</si>
  <si>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</si>
  <si>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</si>
  <si>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</si>
  <si>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</si>
  <si>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</si>
  <si>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</si>
  <si>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</si>
  <si>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</si>
  <si>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</si>
  <si>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</si>
  <si>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</si>
  <si>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</si>
  <si>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</si>
  <si>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</si>
  <si>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</si>
  <si>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</si>
  <si>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</si>
  <si>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</si>
  <si>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</si>
  <si>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</si>
  <si>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</si>
  <si>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</si>
  <si>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</si>
  <si>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</si>
  <si>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</si>
  <si>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</si>
  <si>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</si>
  <si>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</si>
  <si>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</si>
  <si>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</si>
  <si>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</si>
  <si>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</si>
  <si>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</si>
  <si>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</si>
  <si>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</si>
  <si>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</si>
  <si>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</si>
  <si>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</si>
  <si>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</si>
  <si>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</si>
  <si>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</si>
  <si>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</si>
  <si>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</si>
  <si>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</si>
  <si>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</si>
  <si>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</si>
  <si>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</si>
  <si>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</si>
  <si>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</si>
  <si>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</si>
  <si>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</si>
  <si>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</si>
  <si>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</si>
  <si>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</si>
  <si>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</si>
  <si>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</si>
  <si>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</si>
  <si>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</si>
  <si>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</si>
  <si>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</si>
  <si>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</si>
  <si>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</si>
  <si>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</si>
  <si>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</si>
  <si>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</si>
  <si>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</si>
  <si>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</si>
  <si>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</si>
  <si>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</si>
  <si>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</si>
  <si>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</si>
  <si>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</si>
  <si>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</si>
  <si>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</si>
  <si>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</si>
  <si>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</si>
  <si>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</si>
  <si>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</si>
  <si>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</si>
  <si>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</si>
  <si>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</si>
  <si>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</si>
  <si>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</si>
  <si>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</si>
  <si>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</si>
  <si>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</si>
  <si>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</si>
  <si>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</si>
  <si>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</si>
  <si>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</si>
  <si>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</si>
  <si>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</si>
  <si>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</si>
  <si>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</si>
  <si>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</si>
  <si>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</si>
  <si>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</si>
  <si>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</si>
  <si>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</si>
  <si>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</si>
  <si>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</si>
  <si>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</si>
  <si>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</si>
  <si>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</si>
  <si>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</si>
  <si>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</si>
  <si>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</si>
  <si>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</si>
  <si>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</si>
  <si>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</si>
  <si>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</si>
  <si>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</si>
  <si>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</si>
  <si>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</si>
  <si>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</si>
  <si>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</si>
  <si>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</si>
  <si>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</si>
  <si>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</si>
  <si>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</si>
  <si>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</si>
  <si>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</si>
  <si>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</si>
  <si>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</si>
  <si>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</si>
  <si>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</si>
  <si>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</si>
  <si>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</si>
  <si>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</si>
  <si>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</si>
  <si>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</si>
  <si>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</si>
  <si>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</si>
  <si>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</si>
  <si>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</si>
  <si>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</si>
  <si>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</si>
  <si>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</si>
  <si>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</si>
  <si>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</si>
  <si>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</si>
  <si>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</si>
  <si>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</si>
  <si>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</si>
  <si>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</si>
  <si>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</si>
  <si>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</si>
  <si>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</si>
  <si>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</si>
  <si>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</si>
  <si>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</si>
  <si>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</si>
  <si>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</si>
  <si>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</si>
  <si>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</si>
  <si>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</si>
  <si>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</si>
  <si>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</si>
  <si>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</si>
  <si>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</si>
  <si>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</si>
  <si>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</si>
  <si>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</si>
  <si>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</si>
  <si>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</si>
  <si>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</si>
  <si>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</si>
  <si>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</si>
  <si>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</si>
  <si>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</si>
  <si>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</si>
  <si>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</si>
  <si>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</si>
  <si>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</si>
  <si>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</si>
  <si>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</si>
  <si>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</si>
  <si>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</si>
  <si>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</si>
  <si>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</si>
  <si>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</si>
  <si>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</si>
  <si>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</si>
  <si>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</si>
  <si>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</si>
  <si>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</si>
  <si>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</si>
  <si>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</si>
  <si>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</si>
  <si>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</si>
  <si>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</si>
  <si>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</si>
  <si>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</si>
  <si>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</si>
  <si>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</si>
  <si>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</si>
  <si>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</si>
  <si>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</si>
  <si>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</si>
  <si>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</si>
  <si>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</si>
  <si>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</si>
  <si>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</si>
  <si>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</si>
  <si>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</si>
  <si>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</si>
  <si>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</si>
  <si>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</si>
  <si>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</si>
  <si>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</si>
  <si>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</si>
  <si>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</si>
  <si>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</si>
  <si>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</si>
  <si>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</si>
  <si>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</si>
  <si>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</si>
  <si>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</si>
  <si>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</si>
  <si>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</si>
  <si>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</si>
  <si>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</si>
  <si>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</si>
  <si>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</si>
  <si>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</si>
  <si>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</si>
  <si>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</si>
  <si>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</si>
  <si>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</si>
  <si>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</si>
  <si>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</si>
  <si>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</si>
  <si>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</si>
  <si>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</si>
  <si>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</si>
  <si>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</si>
  <si>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</si>
  <si>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</si>
  <si>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</si>
  <si>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</si>
  <si>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</si>
  <si>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</si>
  <si>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</si>
  <si>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</si>
  <si>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</si>
  <si>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</si>
  <si>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</si>
  <si>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</si>
  <si>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</si>
  <si>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</si>
  <si>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</si>
  <si>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</si>
  <si>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</si>
  <si>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</si>
  <si>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</si>
  <si>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</si>
  <si>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</si>
  <si>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</si>
  <si>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</si>
  <si>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</si>
  <si>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</si>
  <si>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</si>
  <si>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</si>
  <si>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</si>
  <si>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</si>
  <si>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</si>
  <si>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</si>
  <si>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</si>
  <si>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</si>
  <si>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</si>
  <si>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</si>
  <si>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</si>
  <si>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</si>
  <si>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</si>
  <si>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</si>
  <si>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</si>
  <si>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</si>
  <si>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</si>
  <si>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</si>
  <si>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</si>
  <si>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</si>
  <si>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</si>
  <si>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</si>
  <si>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</si>
  <si>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</si>
  <si>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</si>
  <si>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</si>
  <si>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</si>
  <si>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</si>
  <si>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</si>
  <si>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</si>
  <si>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</si>
  <si>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</si>
  <si>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</si>
  <si>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</si>
  <si>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</si>
  <si>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</si>
  <si>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</si>
  <si>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</si>
  <si>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</si>
  <si>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</si>
  <si>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</si>
  <si>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</si>
  <si>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</si>
  <si>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</si>
  <si>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</si>
  <si>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</si>
  <si>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</si>
  <si>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</si>
  <si>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</si>
  <si>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</si>
  <si>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</si>
  <si>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</si>
  <si>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</si>
  <si>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</si>
  <si>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</si>
  <si>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</si>
  <si>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</si>
  <si>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</si>
  <si>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</si>
  <si>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</si>
  <si>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</si>
  <si>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</si>
  <si>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</si>
  <si>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</si>
  <si>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</si>
  <si>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</si>
  <si>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</si>
  <si>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</si>
  <si>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</si>
  <si>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</si>
  <si>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</si>
  <si>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</si>
  <si>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</si>
  <si>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</si>
  <si>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</si>
  <si>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</si>
  <si>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</si>
  <si>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</si>
  <si>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</si>
  <si>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</si>
  <si>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</si>
  <si>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</si>
  <si>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</si>
  <si>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</si>
  <si>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</si>
  <si>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</si>
  <si>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</si>
  <si>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</si>
  <si>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</si>
  <si>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</si>
  <si>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</si>
  <si>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</si>
  <si>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</si>
  <si>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</si>
  <si>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</si>
  <si>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</si>
  <si>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</si>
  <si>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</si>
  <si>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</si>
  <si>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</si>
  <si>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</si>
  <si>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</si>
  <si>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</si>
  <si>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</si>
  <si>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</si>
  <si>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</si>
  <si>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</si>
  <si>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</si>
  <si>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</si>
  <si>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</si>
  <si>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</si>
  <si>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</si>
  <si>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</si>
  <si>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</si>
  <si>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</si>
  <si>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</si>
  <si>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</si>
  <si>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</si>
  <si>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</si>
  <si>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</si>
  <si>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</si>
  <si>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</si>
  <si>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</si>
  <si>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</si>
  <si>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</si>
  <si>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</si>
  <si>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</si>
  <si>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</si>
  <si>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</si>
  <si>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</si>
  <si>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</si>
  <si>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</si>
  <si>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</si>
  <si>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</si>
  <si>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</si>
  <si>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</si>
  <si>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</si>
  <si>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</si>
  <si>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</si>
  <si>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</si>
  <si>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</si>
  <si>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</si>
  <si>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</si>
  <si>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</si>
  <si>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</si>
  <si>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</si>
  <si>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</si>
  <si>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</si>
  <si>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</si>
  <si>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</si>
  <si>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</si>
  <si>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</si>
  <si>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</si>
  <si>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</si>
  <si>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</si>
  <si>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</si>
  <si>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</si>
  <si>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</si>
  <si>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</si>
  <si>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</si>
  <si>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</si>
  <si>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</si>
  <si>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</si>
  <si>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</si>
  <si>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</si>
  <si>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</si>
  <si>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</si>
  <si>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</si>
  <si>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</si>
  <si>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</si>
  <si>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</si>
  <si>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</si>
  <si>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</si>
  <si>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</si>
  <si>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</si>
  <si>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</si>
  <si>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</si>
  <si>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</si>
  <si>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</si>
  <si>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</si>
  <si>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</si>
  <si>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</si>
  <si>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</si>
  <si>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</si>
  <si>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</si>
  <si>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</si>
  <si>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</si>
  <si>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</si>
  <si>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</si>
  <si>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</si>
  <si>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</si>
  <si>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</si>
  <si>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</si>
  <si>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</si>
  <si>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</si>
  <si>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</si>
  <si>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</si>
  <si>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</si>
  <si>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</si>
  <si>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</si>
  <si>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</si>
  <si>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</si>
  <si>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</si>
  <si>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</si>
  <si>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</si>
  <si>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</si>
  <si>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</si>
  <si>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</si>
  <si>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</si>
  <si>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</si>
  <si>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</si>
  <si>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</si>
  <si>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</si>
  <si>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</si>
  <si>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</si>
  <si>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</si>
  <si>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</si>
  <si>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</si>
  <si>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</si>
  <si>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</si>
  <si>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</si>
  <si>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</si>
  <si>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</si>
  <si>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</si>
  <si>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</si>
  <si>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</si>
  <si>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</si>
  <si>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</si>
  <si>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</si>
  <si>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</si>
  <si>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</si>
  <si>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</si>
  <si>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</si>
  <si>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</si>
  <si>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</si>
  <si>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</si>
  <si>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</si>
  <si>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</si>
  <si>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</si>
  <si>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</si>
  <si>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</si>
  <si>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</si>
  <si>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</si>
  <si>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</si>
  <si>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</si>
  <si>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</si>
  <si>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</si>
  <si>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</si>
  <si>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</si>
  <si>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</si>
  <si>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</si>
  <si>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</si>
  <si>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</si>
  <si>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</si>
  <si>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</si>
  <si>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</si>
  <si>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</si>
  <si>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</si>
  <si>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</si>
  <si>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</si>
  <si>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</si>
  <si>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</si>
  <si>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</si>
  <si>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</si>
  <si>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</si>
  <si>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</si>
  <si>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</si>
  <si>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</si>
  <si>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</si>
  <si>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</si>
  <si>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</si>
  <si>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</si>
  <si>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</si>
  <si>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</si>
  <si>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</si>
  <si>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</si>
  <si>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</si>
  <si>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</si>
  <si>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</si>
  <si>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</si>
  <si>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</si>
  <si>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</si>
  <si>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</si>
  <si>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</si>
  <si>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</si>
  <si>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</si>
  <si>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</si>
  <si>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</si>
  <si>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</si>
  <si>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</si>
  <si>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</si>
  <si>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</si>
  <si>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</si>
  <si>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</si>
  <si>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</si>
  <si>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</si>
  <si>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</si>
  <si>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</si>
  <si>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</si>
  <si>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</si>
  <si>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</si>
  <si>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</si>
  <si>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</si>
  <si>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</si>
  <si>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</si>
  <si>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</si>
  <si>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</si>
  <si>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</si>
  <si>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</si>
  <si>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</si>
  <si>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</si>
  <si>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</si>
  <si>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</si>
  <si>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</si>
  <si>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</si>
  <si>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</si>
  <si>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</si>
  <si>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</si>
  <si>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</si>
  <si>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</si>
  <si>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</si>
  <si>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</si>
  <si>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</si>
  <si>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</si>
  <si>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</si>
  <si>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</si>
  <si>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</si>
  <si>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</si>
  <si>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</si>
  <si>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</si>
  <si>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</si>
  <si>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</si>
  <si>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</si>
  <si>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</si>
  <si>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</si>
  <si>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</si>
  <si>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</si>
  <si>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</si>
  <si>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</si>
  <si>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</si>
  <si>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</si>
  <si>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</si>
  <si>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</si>
  <si>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</si>
  <si>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</si>
  <si>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</si>
  <si>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</si>
  <si>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</si>
  <si>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</si>
  <si>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</si>
  <si>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</si>
  <si>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</si>
  <si>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</si>
  <si>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</si>
  <si>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</si>
  <si>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</si>
  <si>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</si>
  <si>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</si>
  <si>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</si>
  <si>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</si>
  <si>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</si>
  <si>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</si>
  <si>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</si>
  <si>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</si>
  <si>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</si>
  <si>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</si>
  <si>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</si>
  <si>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</si>
  <si>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</si>
  <si>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</si>
  <si>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</si>
  <si>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</si>
  <si>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</si>
  <si>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</si>
  <si>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</si>
  <si>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</si>
  <si>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</si>
  <si>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</si>
  <si>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</si>
  <si>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</si>
  <si>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</si>
  <si>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</si>
  <si>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</si>
  <si>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</si>
  <si>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</si>
  <si>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</si>
  <si>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</si>
  <si>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</si>
  <si>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</si>
  <si>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</si>
  <si>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</si>
  <si>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</si>
  <si>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</si>
  <si>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</si>
  <si>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</si>
  <si>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</si>
  <si>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</si>
  <si>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</si>
  <si>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</si>
  <si>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</si>
  <si>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</si>
  <si>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</si>
  <si>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</si>
  <si>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</si>
  <si>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</si>
  <si>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</si>
  <si>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</si>
  <si>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</si>
  <si>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</si>
  <si>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</si>
  <si>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</si>
  <si>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</si>
  <si>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</si>
  <si>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</si>
  <si>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</si>
  <si>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</si>
  <si>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</si>
  <si>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</si>
  <si>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</si>
  <si>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</si>
  <si>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</si>
  <si>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</si>
  <si>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</si>
  <si>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</si>
  <si>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</si>
  <si>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</si>
  <si>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</si>
  <si>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</si>
  <si>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</si>
  <si>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</si>
  <si>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</si>
  <si>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</si>
  <si>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</si>
  <si>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</si>
  <si>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</si>
  <si>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</si>
  <si>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</si>
  <si>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</si>
  <si>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</si>
  <si>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</si>
  <si>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</si>
  <si>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</si>
  <si>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</si>
  <si>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</si>
  <si>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</si>
  <si>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</si>
  <si>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</si>
  <si>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</si>
  <si>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</si>
  <si>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</si>
  <si>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</si>
  <si>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</si>
  <si>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</si>
  <si>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</si>
  <si>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</si>
  <si>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</si>
  <si>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</si>
  <si>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</si>
  <si>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</si>
  <si>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</si>
  <si>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</si>
  <si>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</si>
  <si>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</si>
  <si>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</si>
  <si>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</si>
  <si>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</si>
  <si>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</si>
  <si>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</si>
  <si>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</si>
  <si>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</si>
  <si>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</si>
  <si>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</si>
  <si>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</si>
  <si>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</si>
  <si>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</si>
  <si>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</si>
  <si>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</si>
  <si>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</si>
  <si>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</si>
  <si>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</si>
  <si>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</si>
  <si>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</si>
  <si>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</si>
  <si>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</si>
  <si>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</si>
  <si>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</si>
  <si>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</si>
  <si>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</si>
  <si>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</si>
  <si>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</si>
  <si>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</si>
  <si>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</si>
  <si>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</si>
  <si>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</si>
  <si>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</si>
  <si>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</si>
  <si>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</si>
  <si>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</si>
  <si>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</si>
  <si>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</si>
  <si>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</si>
  <si>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</si>
  <si>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</si>
  <si>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</si>
  <si>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</si>
  <si>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</si>
  <si>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</si>
  <si>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</si>
  <si>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</si>
  <si>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</si>
  <si>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</si>
  <si>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</si>
  <si>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</si>
  <si>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</si>
  <si>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</si>
  <si>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</si>
  <si>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</si>
  <si>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</si>
  <si>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</si>
  <si>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</si>
  <si>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</si>
  <si>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</si>
  <si>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</si>
  <si>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</si>
  <si>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</si>
  <si>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</si>
  <si>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</si>
  <si>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</si>
  <si>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</si>
  <si>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</si>
  <si>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</si>
  <si>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</si>
  <si>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</si>
  <si>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</si>
  <si>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</si>
  <si>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</si>
  <si>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</si>
  <si>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</si>
  <si>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</si>
  <si>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</si>
  <si>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</si>
  <si>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</si>
  <si>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</si>
  <si>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</si>
  <si>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</si>
  <si>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</si>
  <si>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</si>
  <si>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</si>
  <si>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</si>
  <si>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</si>
  <si>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</si>
  <si>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</si>
  <si>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</si>
  <si>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</si>
  <si>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</si>
  <si>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</si>
  <si>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</si>
  <si>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</si>
  <si>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</si>
  <si>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</si>
  <si>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</si>
  <si>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</si>
  <si>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</si>
  <si>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</si>
  <si>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</si>
  <si>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</si>
  <si>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</si>
  <si>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</si>
  <si>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</si>
  <si>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</si>
  <si>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</si>
  <si>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</si>
  <si>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</si>
  <si>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</si>
  <si>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</si>
  <si>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</si>
  <si>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</si>
  <si>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</si>
  <si>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</si>
  <si>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</si>
  <si>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</si>
  <si>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</si>
  <si>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</si>
  <si>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</si>
  <si>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</si>
  <si>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</si>
  <si>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</si>
  <si>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</si>
  <si>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</si>
  <si>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</si>
  <si>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</si>
  <si>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</si>
  <si>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</si>
  <si>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</si>
  <si>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</si>
  <si>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</si>
  <si>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</si>
  <si>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</si>
  <si>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</si>
  <si>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</si>
  <si>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</si>
  <si>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</si>
  <si>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</si>
  <si>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</si>
  <si>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</si>
  <si>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</si>
  <si>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</si>
  <si>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</si>
  <si>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</si>
  <si>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</si>
  <si>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</si>
  <si>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</si>
  <si>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</si>
  <si>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</si>
  <si>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</si>
  <si>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</si>
  <si>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</si>
  <si>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</si>
  <si>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</si>
  <si>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</si>
  <si>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</si>
  <si>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</si>
  <si>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</si>
  <si>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</si>
  <si>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</si>
  <si>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</si>
  <si>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</si>
  <si>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</si>
  <si>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</si>
  <si>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</si>
  <si>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</si>
  <si>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</si>
  <si>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</si>
  <si>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</si>
  <si>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</si>
  <si>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</si>
  <si>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</si>
  <si>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</si>
  <si>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</si>
  <si>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</si>
  <si>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</si>
  <si>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</si>
  <si>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</si>
  <si>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</si>
  <si>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</si>
  <si>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</si>
  <si>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</si>
  <si>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</si>
  <si>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</si>
  <si>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</si>
  <si>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</si>
  <si>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</si>
  <si>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</si>
  <si>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</si>
  <si>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</si>
  <si>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</si>
  <si>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</si>
  <si>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</si>
  <si>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</si>
  <si>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</si>
  <si>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</si>
  <si>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</si>
  <si>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</si>
  <si>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</si>
  <si>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</si>
  <si>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</si>
  <si>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</si>
  <si>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</si>
  <si>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</si>
  <si>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</si>
  <si>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</si>
  <si>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</si>
  <si>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</si>
  <si>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</si>
  <si>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</si>
  <si>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</si>
  <si>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</si>
  <si>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</si>
  <si>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</si>
  <si>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</si>
  <si>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</si>
  <si>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</si>
  <si>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</si>
  <si>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</si>
  <si>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</si>
  <si>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</si>
  <si>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</si>
  <si>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</si>
  <si>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</si>
  <si>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</si>
  <si>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</si>
  <si>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</si>
  <si>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</si>
  <si>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</si>
  <si>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</si>
  <si>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</si>
  <si>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</si>
  <si>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</si>
  <si>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</si>
  <si>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</si>
  <si>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</si>
  <si>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</si>
  <si>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</si>
  <si>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</si>
  <si>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</si>
  <si>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</si>
  <si>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</si>
  <si>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</si>
  <si>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</si>
  <si>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</si>
  <si>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</si>
  <si>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</si>
  <si>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</si>
  <si>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</si>
  <si>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</si>
  <si>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</si>
  <si>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</si>
  <si>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</si>
  <si>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</si>
  <si>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</si>
  <si>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</si>
  <si>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</si>
  <si>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</si>
  <si>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</si>
  <si>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</si>
  <si>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</si>
  <si>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</si>
  <si>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</si>
  <si>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</si>
  <si>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</si>
  <si>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</si>
  <si>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</si>
  <si>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</si>
  <si>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</si>
  <si>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</si>
  <si>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</si>
  <si>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</si>
  <si>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</si>
  <si>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</si>
  <si>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</si>
  <si>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</si>
  <si>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</si>
  <si>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</si>
  <si>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</si>
  <si>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</si>
  <si>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</si>
  <si>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</si>
  <si>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</si>
  <si>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</si>
  <si>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</si>
  <si>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</si>
  <si>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</si>
  <si>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</si>
  <si>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</si>
  <si>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</si>
  <si>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</si>
  <si>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</si>
  <si>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</si>
  <si>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</si>
  <si>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</si>
  <si>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</si>
  <si>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</si>
  <si>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</si>
  <si>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</si>
  <si>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</si>
  <si>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</si>
  <si>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</si>
  <si>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</si>
  <si>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</si>
  <si>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</si>
  <si>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</si>
  <si>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</si>
  <si>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</si>
  <si>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</si>
  <si>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</si>
  <si>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</si>
  <si>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</si>
  <si>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</si>
  <si>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</si>
  <si>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</si>
  <si>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</si>
  <si>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</si>
  <si>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</si>
  <si>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</si>
  <si>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</si>
  <si>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</si>
  <si>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</si>
  <si>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</si>
  <si>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</si>
  <si>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</si>
  <si>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</si>
  <si>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</si>
  <si>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</si>
  <si>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</si>
  <si>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</si>
  <si>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</si>
  <si>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</si>
  <si>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</si>
  <si>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</si>
  <si>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</si>
  <si>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</si>
  <si>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</si>
  <si>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</si>
  <si>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</si>
  <si>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</si>
  <si>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</si>
  <si>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</si>
  <si>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</si>
  <si>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</si>
  <si>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</si>
  <si>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</si>
  <si>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</si>
  <si>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</si>
  <si>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</si>
  <si>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</si>
  <si>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</si>
  <si>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</si>
  <si>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</si>
  <si>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</si>
  <si>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</si>
  <si>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</si>
  <si>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</si>
  <si>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</si>
  <si>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</si>
  <si>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</si>
  <si>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</si>
  <si>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</si>
  <si>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</si>
  <si>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</si>
  <si>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</si>
  <si>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</si>
  <si>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</si>
  <si>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</si>
  <si>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</si>
  <si>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</si>
  <si>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</si>
  <si>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</si>
  <si>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</si>
  <si>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</si>
  <si>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</si>
  <si>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</si>
  <si>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</si>
  <si>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</si>
  <si>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</si>
  <si>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</si>
  <si>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</si>
  <si>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</si>
  <si>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</si>
  <si>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</si>
  <si>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</si>
  <si>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</si>
  <si>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</si>
  <si>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</si>
  <si>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</si>
  <si>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</si>
  <si>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</si>
  <si>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</si>
  <si>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</si>
  <si>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</si>
  <si>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</si>
  <si>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</si>
  <si>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</si>
  <si>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</si>
  <si>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</si>
  <si>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</si>
  <si>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</si>
  <si>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</si>
  <si>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</si>
  <si>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</si>
  <si>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</si>
  <si>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</si>
  <si>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</si>
  <si>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</si>
  <si>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</si>
  <si>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</si>
  <si>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</si>
  <si>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</si>
  <si>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</si>
  <si>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</si>
  <si>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</si>
  <si>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</si>
  <si>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</si>
  <si>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</si>
  <si>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</si>
  <si>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</si>
  <si>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</si>
  <si>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</si>
  <si>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</si>
  <si>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</si>
  <si>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</si>
  <si>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</si>
  <si>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</si>
  <si>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</si>
  <si>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</si>
  <si>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</si>
  <si>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</si>
  <si>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</si>
  <si>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</si>
  <si>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</si>
  <si>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</si>
  <si>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</si>
  <si>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</si>
  <si>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</si>
  <si>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</si>
  <si>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</si>
  <si>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</si>
  <si>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</si>
  <si>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</si>
  <si>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</si>
  <si>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</si>
  <si>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</si>
  <si>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</si>
  <si>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</si>
  <si>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</si>
  <si>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</si>
  <si>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</si>
  <si>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</si>
  <si>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</si>
  <si>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</si>
  <si>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</si>
  <si>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</si>
  <si>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</si>
  <si>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</si>
  <si>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</si>
  <si>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</si>
  <si>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</si>
  <si>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</si>
  <si>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</si>
  <si>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</si>
  <si>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</si>
  <si>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</si>
  <si>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</si>
  <si>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</si>
  <si>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</si>
  <si>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</si>
  <si>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</si>
  <si>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</si>
  <si>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</si>
  <si>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</si>
  <si>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</si>
  <si>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</si>
  <si>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</si>
  <si>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</si>
  <si>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</si>
  <si>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</si>
  <si>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</si>
  <si>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</si>
  <si>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</si>
  <si>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</si>
  <si>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</si>
  <si>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</si>
  <si>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</si>
  <si>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</si>
  <si>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</si>
  <si>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</si>
  <si>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</si>
  <si>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</si>
  <si>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</si>
  <si>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</si>
  <si>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</si>
  <si>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</si>
  <si>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</si>
  <si>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</si>
  <si>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</si>
  <si>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</si>
  <si>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</si>
  <si>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</si>
  <si>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</si>
  <si>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</si>
  <si>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</si>
  <si>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</si>
  <si>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</si>
  <si>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</si>
  <si>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</si>
  <si>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</si>
  <si>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</si>
  <si>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</si>
  <si>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</si>
  <si>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</si>
  <si>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</si>
  <si>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</si>
  <si>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</si>
  <si>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</si>
  <si>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</si>
  <si>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</si>
  <si>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</si>
  <si>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</si>
  <si>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</si>
  <si>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</si>
  <si>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</si>
  <si>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</si>
  <si>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</si>
  <si>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</si>
  <si>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</si>
  <si>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</si>
  <si>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</si>
  <si>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</si>
  <si>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</si>
  <si>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</si>
  <si>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</si>
  <si>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</si>
  <si>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</si>
  <si>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</si>
  <si>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</si>
  <si>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</si>
  <si>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</si>
  <si>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</si>
  <si>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</si>
  <si>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</si>
  <si>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</si>
  <si>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</si>
  <si>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</si>
  <si>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</si>
  <si>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</si>
  <si>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</si>
  <si>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</si>
  <si>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</si>
  <si>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</si>
  <si>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</si>
  <si>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</si>
  <si>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</si>
  <si>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</si>
  <si>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</si>
  <si>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</si>
  <si>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</si>
  <si>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</si>
  <si>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</si>
  <si>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</si>
  <si>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</si>
  <si>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</si>
  <si>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</si>
  <si>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</si>
  <si>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</si>
  <si>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</si>
  <si>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</si>
  <si>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</si>
  <si>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</si>
  <si>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</si>
  <si>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</si>
  <si>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</si>
  <si>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</si>
  <si>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</si>
  <si>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</si>
  <si>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</si>
  <si>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</si>
  <si>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</si>
  <si>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</si>
  <si>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</si>
  <si>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</si>
  <si>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</si>
  <si>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</si>
  <si>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</si>
  <si>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</si>
  <si>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</si>
  <si>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</si>
  <si>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</si>
  <si>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</si>
  <si>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</si>
  <si>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</si>
  <si>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</si>
  <si>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</si>
  <si>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</si>
  <si>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</si>
  <si>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</si>
  <si>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</si>
  <si>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</si>
  <si>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</si>
  <si>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</si>
  <si>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</si>
  <si>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</si>
  <si>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</si>
  <si>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</si>
  <si>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</si>
  <si>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</si>
  <si>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</si>
  <si>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</si>
  <si>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</si>
  <si>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</si>
  <si>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</si>
  <si>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</si>
  <si>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</si>
  <si>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</si>
  <si>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</si>
  <si>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</si>
  <si>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</si>
  <si>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</si>
  <si>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</si>
  <si>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</si>
  <si>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</si>
  <si>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</si>
  <si>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</si>
  <si>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</si>
  <si>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</si>
  <si>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</si>
  <si>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</si>
  <si>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</si>
  <si>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</si>
  <si>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</si>
  <si>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</si>
  <si>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</si>
  <si>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</si>
  <si>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</si>
  <si>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</si>
  <si>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</si>
  <si>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</si>
  <si>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</si>
  <si>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</si>
  <si>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</si>
  <si>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</si>
  <si>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</si>
  <si>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</si>
  <si>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</si>
  <si>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</si>
  <si>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</si>
  <si>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</si>
  <si>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</si>
  <si>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</si>
  <si>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</si>
  <si>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</si>
  <si>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</si>
  <si>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</si>
  <si>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</si>
  <si>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</si>
  <si>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</si>
  <si>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</si>
  <si>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</si>
  <si>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</si>
  <si>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</si>
  <si>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</si>
  <si>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</si>
  <si>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</si>
  <si>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</si>
  <si>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</si>
  <si>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</si>
  <si>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</si>
  <si>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</si>
  <si>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</si>
  <si>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</si>
  <si>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</si>
  <si>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</si>
  <si>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</si>
  <si>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</si>
  <si>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</si>
  <si>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</si>
  <si>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</si>
  <si>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</si>
  <si>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</si>
  <si>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</si>
  <si>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</si>
  <si>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</si>
  <si>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</si>
  <si>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</si>
  <si>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</si>
  <si>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</si>
  <si>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</si>
  <si>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</si>
  <si>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</si>
  <si>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</si>
  <si>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</si>
  <si>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</si>
  <si>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</si>
  <si>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</si>
  <si>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</si>
  <si>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</si>
  <si>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</si>
  <si>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</si>
  <si>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</si>
  <si>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</si>
  <si>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</si>
  <si>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</si>
  <si>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</si>
  <si>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</si>
  <si>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</si>
  <si>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</si>
  <si>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</si>
  <si>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</si>
  <si>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</si>
  <si>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</si>
  <si>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</si>
  <si>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</si>
  <si>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</si>
  <si>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</si>
  <si>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</si>
  <si>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</si>
  <si>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</si>
  <si>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</si>
  <si>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</si>
  <si>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</si>
  <si>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</si>
  <si>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</si>
  <si>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</si>
  <si>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</si>
  <si>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</si>
  <si>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</si>
  <si>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</si>
  <si>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</si>
  <si>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</si>
  <si>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</si>
  <si>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</si>
  <si>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</si>
  <si>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</si>
  <si>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</si>
  <si>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</si>
  <si>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</si>
  <si>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</si>
  <si>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</si>
  <si>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</si>
  <si>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</si>
  <si>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</si>
  <si>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</si>
  <si>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</si>
  <si>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</si>
  <si>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</si>
  <si>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</si>
  <si>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</si>
  <si>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</si>
  <si>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</si>
  <si>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</si>
  <si>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</si>
  <si>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</si>
  <si>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</si>
  <si>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</si>
  <si>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</si>
  <si>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</si>
  <si>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</si>
  <si>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</si>
  <si>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</si>
  <si>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</si>
  <si>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</si>
  <si>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</si>
  <si>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</si>
  <si>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</si>
  <si>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</si>
  <si>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</si>
  <si>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</si>
  <si>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</si>
  <si>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</si>
  <si>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</si>
  <si>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</si>
  <si>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</si>
  <si>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</si>
  <si>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</si>
  <si>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</si>
  <si>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</si>
  <si>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</si>
  <si>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</si>
  <si>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</si>
  <si>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</si>
  <si>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</si>
  <si>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</si>
  <si>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</si>
  <si>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</si>
  <si>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</si>
  <si>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</si>
  <si>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</si>
  <si>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</si>
  <si>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</si>
  <si>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</si>
  <si>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</si>
  <si>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</si>
  <si>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</si>
  <si>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</si>
  <si>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</si>
  <si>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</si>
  <si>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</si>
  <si>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</si>
  <si>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</si>
  <si>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</si>
  <si>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</si>
  <si>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</si>
  <si>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</si>
  <si>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</si>
  <si>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</si>
  <si>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</si>
  <si>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</si>
  <si>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</si>
  <si>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</si>
  <si>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</si>
  <si>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</si>
  <si>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</si>
  <si>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</si>
  <si>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</si>
  <si>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</si>
  <si>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</si>
  <si>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</si>
  <si>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</si>
  <si>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</si>
  <si>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</si>
  <si>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</si>
  <si>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</si>
  <si>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</si>
  <si>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</si>
  <si>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</si>
  <si>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</si>
  <si>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</si>
  <si>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</si>
  <si>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</si>
  <si>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</si>
  <si>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</si>
  <si>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</si>
  <si>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</si>
  <si>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</si>
  <si>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</si>
  <si>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</si>
  <si>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</si>
  <si>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</si>
  <si>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</si>
  <si>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</si>
  <si>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</si>
  <si>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</si>
  <si>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</si>
  <si>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</si>
  <si>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</si>
  <si>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</si>
  <si>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</si>
  <si>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</si>
  <si>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</si>
  <si>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</si>
  <si>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</si>
  <si>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</si>
  <si>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</si>
  <si>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</si>
  <si>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</si>
  <si>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</si>
  <si>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</si>
  <si>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</si>
  <si>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</si>
  <si>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</si>
  <si>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</si>
  <si>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</si>
  <si>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</si>
  <si>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</si>
  <si>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</si>
  <si>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</si>
  <si>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</si>
  <si>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</si>
  <si>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</si>
  <si>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</si>
  <si>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</si>
  <si>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</si>
  <si>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</si>
  <si>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</si>
  <si>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</si>
  <si>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</si>
  <si>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</si>
  <si>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</si>
  <si>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</si>
  <si>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</si>
  <si>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</si>
  <si>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</si>
  <si>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</si>
  <si>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</si>
  <si>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</si>
  <si>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</si>
  <si>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</si>
  <si>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</si>
  <si>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</si>
  <si>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</si>
  <si>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</si>
  <si>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</si>
  <si>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</si>
  <si>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</si>
  <si>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</si>
  <si>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</si>
  <si>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</si>
  <si>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</si>
  <si>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</si>
  <si>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</si>
  <si>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</si>
  <si>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</si>
  <si>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</si>
  <si>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</si>
  <si>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</si>
  <si>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</si>
  <si>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</si>
  <si>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</si>
  <si>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</si>
  <si>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</si>
  <si>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</si>
  <si>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</si>
  <si>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</si>
  <si>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</si>
  <si>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</si>
  <si>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</si>
  <si>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</si>
  <si>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</si>
  <si>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</si>
  <si>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</si>
  <si>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</si>
  <si>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</si>
  <si>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</si>
  <si>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</si>
  <si>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</si>
  <si>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</si>
  <si>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</si>
  <si>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</si>
  <si>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</si>
  <si>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</si>
  <si>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</si>
  <si>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</si>
  <si>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</si>
  <si>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</si>
  <si>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</si>
  <si>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</si>
  <si>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</si>
  <si>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</si>
  <si>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</si>
  <si>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</si>
  <si>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</si>
  <si>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</si>
  <si>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</si>
  <si>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</si>
  <si>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</si>
  <si>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</si>
  <si>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</si>
  <si>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</si>
  <si>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</si>
  <si>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</si>
  <si>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</si>
  <si>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</si>
  <si>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</si>
  <si>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</si>
  <si>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</si>
  <si>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</si>
  <si>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</si>
  <si>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</si>
  <si>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</si>
  <si>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</si>
  <si>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</si>
  <si>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</si>
  <si>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</si>
  <si>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</si>
  <si>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</si>
  <si>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</si>
  <si>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</si>
  <si>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</si>
  <si>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</si>
  <si>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</si>
  <si>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</si>
  <si>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</si>
  <si>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</si>
  <si>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</si>
  <si>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</si>
  <si>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</si>
  <si>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</si>
  <si>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</si>
  <si>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</si>
  <si>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</si>
  <si>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</si>
  <si>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</si>
  <si>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</si>
  <si>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</si>
  <si>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</si>
  <si>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</si>
  <si>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</si>
  <si>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</si>
  <si>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</si>
  <si>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</si>
  <si>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</si>
  <si>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</si>
  <si>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</si>
  <si>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</si>
  <si>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</si>
  <si>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</si>
  <si>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</si>
  <si>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</si>
  <si>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</si>
  <si>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</si>
  <si>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</si>
  <si>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</si>
  <si>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</si>
  <si>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</si>
  <si>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</si>
  <si>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</si>
  <si>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</si>
  <si>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</si>
  <si>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</si>
  <si>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</si>
  <si>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</si>
  <si>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</si>
  <si>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</si>
  <si>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</si>
  <si>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</si>
  <si>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</si>
  <si>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</si>
  <si>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</si>
  <si>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</si>
  <si>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</si>
  <si>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</si>
  <si>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</si>
  <si>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</si>
  <si>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</si>
  <si>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</si>
  <si>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</si>
  <si>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</si>
  <si>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</si>
  <si>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</si>
  <si>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</si>
  <si>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</si>
  <si>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</si>
  <si>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</si>
  <si>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</si>
  <si>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</si>
  <si>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</si>
  <si>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</si>
  <si>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</si>
  <si>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</si>
  <si>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</si>
  <si>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</si>
  <si>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</si>
  <si>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</si>
  <si>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</si>
  <si>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</si>
  <si>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</si>
  <si>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</si>
  <si>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</si>
  <si>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</si>
  <si>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</si>
  <si>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</si>
  <si>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</si>
  <si>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</si>
  <si>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</si>
  <si>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</si>
  <si>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</si>
  <si>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</si>
  <si>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</si>
  <si>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</si>
  <si>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</si>
  <si>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</si>
  <si>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</si>
  <si>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</si>
  <si>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</si>
  <si>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</si>
  <si>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</si>
  <si>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</si>
  <si>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</si>
  <si>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</si>
  <si>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</si>
  <si>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</si>
  <si>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</si>
  <si>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</si>
  <si>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</si>
  <si>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</si>
  <si>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</si>
  <si>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</si>
  <si>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</si>
  <si>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</si>
  <si>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</si>
  <si>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</si>
  <si>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</si>
  <si>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</si>
  <si>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</si>
  <si>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</si>
  <si>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</si>
  <si>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</si>
  <si>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</si>
  <si>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</si>
  <si>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</si>
  <si>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</si>
  <si>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</si>
  <si>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</si>
  <si>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</si>
  <si>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</si>
  <si>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</si>
  <si>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</si>
  <si>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</si>
  <si>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</si>
  <si>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</si>
  <si>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</si>
  <si>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</si>
  <si>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</si>
  <si>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</si>
  <si>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</si>
  <si>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</si>
  <si>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</si>
  <si>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</si>
  <si>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</si>
  <si>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</si>
  <si>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</si>
  <si>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</si>
  <si>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</si>
  <si>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</si>
  <si>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</si>
  <si>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</si>
  <si>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</si>
  <si>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</si>
  <si>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</si>
  <si>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</si>
  <si>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</si>
  <si>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</si>
  <si>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</si>
  <si>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</si>
  <si>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</si>
  <si>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</si>
  <si>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</si>
  <si>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</si>
  <si>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</si>
  <si>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</si>
  <si>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</si>
  <si>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</si>
  <si>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</si>
  <si>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</si>
  <si>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</si>
  <si>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</si>
  <si>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</si>
  <si>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</si>
  <si>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</si>
  <si>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</si>
  <si>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</si>
  <si>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</si>
  <si>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</si>
  <si>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</si>
  <si>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</si>
  <si>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</si>
  <si>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</si>
  <si>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</si>
  <si>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</si>
  <si>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</si>
  <si>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</si>
  <si>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</si>
  <si>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</si>
  <si>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</si>
  <si>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</si>
  <si>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</si>
  <si>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</si>
  <si>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</si>
  <si>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</si>
  <si>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</si>
  <si>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</si>
  <si>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</si>
  <si>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</si>
  <si>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</si>
  <si>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</si>
  <si>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</si>
  <si>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</si>
  <si>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</si>
  <si>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</si>
  <si>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</si>
  <si>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</si>
  <si>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</si>
  <si>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</si>
  <si>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</si>
  <si>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</si>
  <si>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</si>
  <si>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</si>
  <si>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</si>
  <si>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</si>
  <si>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</si>
  <si>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</si>
  <si>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</si>
  <si>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</si>
  <si>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</si>
  <si>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</si>
  <si>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</si>
  <si>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</si>
  <si>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</si>
  <si>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</si>
  <si>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</si>
  <si>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</si>
  <si>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</si>
  <si>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</si>
  <si>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</si>
  <si>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</si>
  <si>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</si>
  <si>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</si>
  <si>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</si>
  <si>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</si>
  <si>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</si>
  <si>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</si>
  <si>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</si>
  <si>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</si>
  <si>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</si>
  <si>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</si>
  <si>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</si>
  <si>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</si>
  <si>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</si>
  <si>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</si>
  <si>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</si>
  <si>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</si>
  <si>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</si>
  <si>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</si>
  <si>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</si>
  <si>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</si>
  <si>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</si>
  <si>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</si>
  <si>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</si>
  <si>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</si>
  <si>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</si>
  <si>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</si>
  <si>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</si>
  <si>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</si>
  <si>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</si>
  <si>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</si>
  <si>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</si>
  <si>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</si>
  <si>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</si>
  <si>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</si>
  <si>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</si>
  <si>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</si>
  <si>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</si>
  <si>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</si>
  <si>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</si>
  <si>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</si>
  <si>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</si>
  <si>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</si>
  <si>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</si>
  <si>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</si>
  <si>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</si>
  <si>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</si>
  <si>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</si>
  <si>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</si>
  <si>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</si>
  <si>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</si>
  <si>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</si>
  <si>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</si>
  <si>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</si>
  <si>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</si>
  <si>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</si>
  <si>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</si>
  <si>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</si>
  <si>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</si>
  <si>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</si>
  <si>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</si>
  <si>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</si>
  <si>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</si>
  <si>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</si>
  <si>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</si>
  <si>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</si>
  <si>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</si>
  <si>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</si>
  <si>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</si>
  <si>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</si>
  <si>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</si>
  <si>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</si>
  <si>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</si>
  <si>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</si>
  <si>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</si>
  <si>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</si>
  <si>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</si>
  <si>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</si>
  <si>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</si>
  <si>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</si>
  <si>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</si>
  <si>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</si>
  <si>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</si>
  <si>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</si>
  <si>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</si>
  <si>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</si>
  <si>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</si>
  <si>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</si>
  <si>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</si>
  <si>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</si>
  <si>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</si>
  <si>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</si>
  <si>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</si>
  <si>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</si>
  <si>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</si>
  <si>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</si>
  <si>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</si>
  <si>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</si>
  <si>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</si>
  <si>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</si>
  <si>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</si>
  <si>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</si>
  <si>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</si>
  <si>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</si>
  <si>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</si>
  <si>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</si>
  <si>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</si>
  <si>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</si>
  <si>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</si>
  <si>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</si>
  <si>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</si>
  <si>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</si>
  <si>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</si>
  <si>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</si>
  <si>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</si>
  <si>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</si>
  <si>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</si>
  <si>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</si>
  <si>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</si>
  <si>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</si>
  <si>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</si>
  <si>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</si>
  <si>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</si>
  <si>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</si>
  <si>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</si>
  <si>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</si>
  <si>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</si>
  <si>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</si>
  <si>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</si>
  <si>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</si>
  <si>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</si>
  <si>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</si>
  <si>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</si>
  <si>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</si>
  <si>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</si>
  <si>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</si>
  <si>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</si>
  <si>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</si>
  <si>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</si>
  <si>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</si>
  <si>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</si>
  <si>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</si>
  <si>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</si>
  <si>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</si>
  <si>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</si>
  <si>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</si>
  <si>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</si>
  <si>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</si>
  <si>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</si>
  <si>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</si>
  <si>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</si>
  <si>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</si>
  <si>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</si>
  <si>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</si>
  <si>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</si>
  <si>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</si>
  <si>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</si>
  <si>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</si>
  <si>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</si>
  <si>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</si>
  <si>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</si>
  <si>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</si>
  <si>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</si>
  <si>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</si>
  <si>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</si>
  <si>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</si>
  <si>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</si>
  <si>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</si>
  <si>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</si>
  <si>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</si>
  <si>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</si>
  <si>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</si>
  <si>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</si>
  <si>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</si>
  <si>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</si>
  <si>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</si>
  <si>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</si>
  <si>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</si>
  <si>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</si>
  <si>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</si>
  <si>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</si>
  <si>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</si>
  <si>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</si>
  <si>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</si>
  <si>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</si>
  <si>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</si>
  <si>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</si>
  <si>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</si>
  <si>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</si>
  <si>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</si>
  <si>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</si>
  <si>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</si>
  <si>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</si>
  <si>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</si>
  <si>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</si>
  <si>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</si>
  <si>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</si>
  <si>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</si>
  <si>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</si>
  <si>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</si>
  <si>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</si>
  <si>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</si>
  <si>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</si>
  <si>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</si>
  <si>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</si>
  <si>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</si>
  <si>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</si>
  <si>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</si>
  <si>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</si>
  <si>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</si>
  <si>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</si>
  <si>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</si>
  <si>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</si>
  <si>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</si>
  <si>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</si>
  <si>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</si>
  <si>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</si>
  <si>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</si>
  <si>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</si>
  <si>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</si>
  <si>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</si>
  <si>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</si>
  <si>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</si>
  <si>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</si>
  <si>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</si>
  <si>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</si>
  <si>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</si>
  <si>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</si>
  <si>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</si>
  <si>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</si>
  <si>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</si>
  <si>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</si>
  <si>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</si>
  <si>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</si>
  <si>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</si>
  <si>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</si>
  <si>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</si>
  <si>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</si>
  <si>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</si>
  <si>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</si>
  <si>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</si>
  <si>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</si>
  <si>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</si>
  <si>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</si>
  <si>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</si>
  <si>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</si>
  <si>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</si>
  <si>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</si>
  <si>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</si>
  <si>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</si>
  <si>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</si>
  <si>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</si>
  <si>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</si>
  <si>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</si>
  <si>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</si>
  <si>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</si>
  <si>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</si>
  <si>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</si>
  <si>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</si>
  <si>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</si>
  <si>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</si>
  <si>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</si>
  <si>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</si>
  <si>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</si>
  <si>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</si>
  <si>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</si>
  <si>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</si>
  <si>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</si>
  <si>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</si>
  <si>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</si>
  <si>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</si>
  <si>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</si>
  <si>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</si>
  <si>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</si>
  <si>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</si>
  <si>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</si>
  <si>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</si>
  <si>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</si>
  <si>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</si>
  <si>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</si>
  <si>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</si>
  <si>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</si>
  <si>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</si>
  <si>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</si>
  <si>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</si>
  <si>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</si>
  <si>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</si>
  <si>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</si>
  <si>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</si>
  <si>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</si>
  <si>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</si>
  <si>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</si>
  <si>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</si>
  <si>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</si>
  <si>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</si>
  <si>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</si>
  <si>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</si>
  <si>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</si>
  <si>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</si>
  <si>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</si>
  <si>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</si>
  <si>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</si>
  <si>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</si>
  <si>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</si>
  <si>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</si>
  <si>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</si>
  <si>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</si>
  <si>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</si>
  <si>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</si>
  <si>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</si>
  <si>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</si>
  <si>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</si>
  <si>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</si>
  <si>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</si>
  <si>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</si>
  <si>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</si>
  <si>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</si>
  <si>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</si>
  <si>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</si>
  <si>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</si>
  <si>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</si>
  <si>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</si>
  <si>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</si>
  <si>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</si>
  <si>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</si>
  <si>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</si>
  <si>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</si>
  <si>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</si>
  <si>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</si>
  <si>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</si>
  <si>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</si>
  <si>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</si>
  <si>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</si>
  <si>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</si>
  <si>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</si>
  <si>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</si>
  <si>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</si>
  <si>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</si>
  <si>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</si>
  <si>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</si>
  <si>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</si>
  <si>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</si>
  <si>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</si>
  <si>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</si>
  <si>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</si>
  <si>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</si>
  <si>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</si>
  <si>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</si>
  <si>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</si>
  <si>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</si>
  <si>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</si>
  <si>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</si>
  <si>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</si>
  <si>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</si>
  <si>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</si>
  <si>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</si>
  <si>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</si>
  <si>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</si>
  <si>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</si>
  <si>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</si>
  <si>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</si>
  <si>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</si>
  <si>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</si>
  <si>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</si>
  <si>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</si>
  <si>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</si>
  <si>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</si>
  <si>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</si>
  <si>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</si>
  <si>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</si>
  <si>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</si>
  <si>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</si>
  <si>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</si>
  <si>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</si>
  <si>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</si>
  <si>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</si>
  <si>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</si>
  <si>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</si>
  <si>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</si>
  <si>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</si>
  <si>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</si>
  <si>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</si>
  <si>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</si>
  <si>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</si>
  <si>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</si>
  <si>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</si>
  <si>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</si>
  <si>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</si>
  <si>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</si>
  <si>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</si>
  <si>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</si>
  <si>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</si>
  <si>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</si>
  <si>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</si>
  <si>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</si>
  <si>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</si>
  <si>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</si>
  <si>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</si>
  <si>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</si>
  <si>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</si>
  <si>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</si>
  <si>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</si>
  <si>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</si>
  <si>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</si>
  <si>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</si>
  <si>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</si>
  <si>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</si>
  <si>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</si>
  <si>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</si>
  <si>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</si>
  <si>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</si>
  <si>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</si>
  <si>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</si>
  <si>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</si>
  <si>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</si>
  <si>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</si>
  <si>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</si>
  <si>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</si>
  <si>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</si>
  <si>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</si>
  <si>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</si>
  <si>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</si>
  <si>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</si>
  <si>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</si>
  <si>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</si>
  <si>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</si>
  <si>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</si>
  <si>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</si>
  <si>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</si>
  <si>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</si>
  <si>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</si>
  <si>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</si>
  <si>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</si>
  <si>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</si>
  <si>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</si>
  <si>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</si>
  <si>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</si>
  <si>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</si>
  <si>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</si>
  <si>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</si>
  <si>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</si>
  <si>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</si>
  <si>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</si>
  <si>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</si>
  <si>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</si>
  <si>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</si>
  <si>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</si>
  <si>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</si>
  <si>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</si>
  <si>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</si>
  <si>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</si>
  <si>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</si>
  <si>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</si>
  <si>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</si>
  <si>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</si>
  <si>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</si>
  <si>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</si>
  <si>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</si>
  <si>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</si>
  <si>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</si>
  <si>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</si>
  <si>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</si>
  <si>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</si>
  <si>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</si>
  <si>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</si>
  <si>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</si>
  <si>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</si>
  <si>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</si>
  <si>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</si>
  <si>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</si>
  <si>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</si>
  <si>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</si>
  <si>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</si>
  <si>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</si>
  <si>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</si>
  <si>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</si>
  <si>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</si>
  <si>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</si>
  <si>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</si>
  <si>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</si>
  <si>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</si>
  <si>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</si>
  <si>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</si>
  <si>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</si>
  <si>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</si>
  <si>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</si>
  <si>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</si>
  <si>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</si>
  <si>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</si>
  <si>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</si>
  <si>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</si>
  <si>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</si>
  <si>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</si>
  <si>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</si>
  <si>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</si>
  <si>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</si>
  <si>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</si>
  <si>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</si>
  <si>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</si>
  <si>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</si>
  <si>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</si>
  <si>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</si>
  <si>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</si>
  <si>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</si>
  <si>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</si>
  <si>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</si>
  <si>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</si>
  <si>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</si>
  <si>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</si>
  <si>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</si>
  <si>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</si>
  <si>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</si>
  <si>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</si>
  <si>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</si>
  <si>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</si>
  <si>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</si>
  <si>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</si>
  <si>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</si>
  <si>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</si>
  <si>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</si>
  <si>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</si>
  <si>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</si>
  <si>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</si>
  <si>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</si>
  <si>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</si>
  <si>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</si>
  <si>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</si>
  <si>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</si>
  <si>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</si>
  <si>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</si>
  <si>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</si>
  <si>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</si>
  <si>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</si>
  <si>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</si>
  <si>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</si>
  <si>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</si>
  <si>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</si>
  <si>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</si>
  <si>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</si>
  <si>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</si>
  <si>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</si>
  <si>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</si>
  <si>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</si>
  <si>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</si>
  <si>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</si>
  <si>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</si>
  <si>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</si>
  <si>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</si>
  <si>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</si>
  <si>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</si>
  <si>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</si>
  <si>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</si>
  <si>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</si>
  <si>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</si>
  <si>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</si>
  <si>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</si>
  <si>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</si>
  <si>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</si>
  <si>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</si>
  <si>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</si>
  <si>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</si>
  <si>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</si>
  <si>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</si>
  <si>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</si>
  <si>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</si>
  <si>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</si>
  <si>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</si>
  <si>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</si>
  <si>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</si>
  <si>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</si>
  <si>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</si>
  <si>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</si>
  <si>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</si>
  <si>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</si>
  <si>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</si>
  <si>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</si>
  <si>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</si>
  <si>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</si>
  <si>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</si>
  <si>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</si>
  <si>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</si>
  <si>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</si>
  <si>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</si>
  <si>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</si>
  <si>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</si>
  <si>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</si>
  <si>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</si>
  <si>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</si>
  <si>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</si>
  <si>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</si>
  <si>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</si>
  <si>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</si>
  <si>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</si>
  <si>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</si>
  <si>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</si>
  <si>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</si>
  <si>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</si>
  <si>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</si>
  <si>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</si>
  <si>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</si>
  <si>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</si>
  <si>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</si>
  <si>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</si>
  <si>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</si>
  <si>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</si>
  <si>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</si>
  <si>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</si>
  <si>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</si>
  <si>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</si>
  <si>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</si>
  <si>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</si>
  <si>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</si>
  <si>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</si>
  <si>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</si>
  <si>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</si>
  <si>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</si>
  <si>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</si>
  <si>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</si>
  <si>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</si>
  <si>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</si>
  <si>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</si>
  <si>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</si>
  <si>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</si>
  <si>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</si>
  <si>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</si>
  <si>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</si>
  <si>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</si>
  <si>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</si>
  <si>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</si>
  <si>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</si>
  <si>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</si>
  <si>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</si>
  <si>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</si>
  <si>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</si>
  <si>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</si>
  <si>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</si>
  <si>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</si>
  <si>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</si>
  <si>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</si>
  <si>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</si>
  <si>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</si>
  <si>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</si>
  <si>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</si>
  <si>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</si>
  <si>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</si>
  <si>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</si>
  <si>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</si>
  <si>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</si>
  <si>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</si>
  <si>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</si>
  <si>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</si>
  <si>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</si>
  <si>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</si>
  <si>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</si>
  <si>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</si>
  <si>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</si>
  <si>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</si>
  <si>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</si>
  <si>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</si>
  <si>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</si>
  <si>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</si>
  <si>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</si>
  <si>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</si>
  <si>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</si>
  <si>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</si>
  <si>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</si>
  <si>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</si>
  <si>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</si>
  <si>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</si>
  <si>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</si>
  <si>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</si>
  <si>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</si>
  <si>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</si>
  <si>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</si>
  <si>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</si>
  <si>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</si>
  <si>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</si>
  <si>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</si>
  <si>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</si>
  <si>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</si>
  <si>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</si>
  <si>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</si>
  <si>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</si>
  <si>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</si>
  <si>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</si>
  <si>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</si>
  <si>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</si>
  <si>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</si>
  <si>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</si>
  <si>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</si>
  <si>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</si>
  <si>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</si>
  <si>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</si>
  <si>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</si>
  <si>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</si>
  <si>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</si>
  <si>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</si>
  <si>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</si>
  <si>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</si>
  <si>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</si>
  <si>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</si>
  <si>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</si>
  <si>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</si>
  <si>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</si>
  <si>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</si>
  <si>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</si>
  <si>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</si>
  <si>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</si>
  <si>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</si>
  <si>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</si>
  <si>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</si>
  <si>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</si>
  <si>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</si>
  <si>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</si>
  <si>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</si>
  <si>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</si>
  <si>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</si>
  <si>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</si>
  <si>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</si>
  <si>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</si>
  <si>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</si>
  <si>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</si>
  <si>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</si>
  <si>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</si>
  <si>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</si>
  <si>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</si>
  <si>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</si>
  <si>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</si>
  <si>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</si>
  <si>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</si>
  <si>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</si>
  <si>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</si>
  <si>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</si>
  <si>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</si>
  <si>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</si>
  <si>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</si>
  <si>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</si>
  <si>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</si>
  <si>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</si>
  <si>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</si>
  <si>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</si>
  <si>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</si>
  <si>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</si>
  <si>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</si>
  <si>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</si>
  <si>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</si>
  <si>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</si>
  <si>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</si>
  <si>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</si>
  <si>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</si>
  <si>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</si>
  <si>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</si>
  <si>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</si>
  <si>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</si>
  <si>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</si>
  <si>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</si>
  <si>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</si>
  <si>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</si>
  <si>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</si>
  <si>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</si>
  <si>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</si>
  <si>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</si>
  <si>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</si>
  <si>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</si>
  <si>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</si>
  <si>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</si>
  <si>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</si>
  <si>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</si>
  <si>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</si>
  <si>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</si>
  <si>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</si>
  <si>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</si>
  <si>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</si>
  <si>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</si>
  <si>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</si>
  <si>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</si>
  <si>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</si>
  <si>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</si>
  <si>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</si>
  <si>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</si>
  <si>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</si>
  <si>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</si>
  <si>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</si>
  <si>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</si>
  <si>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</si>
  <si>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</si>
  <si>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</si>
  <si>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</si>
  <si>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</si>
  <si>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</si>
  <si>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</si>
  <si>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</si>
  <si>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</si>
  <si>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</si>
  <si>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</si>
  <si>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</si>
  <si>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</si>
  <si>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</si>
  <si>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</si>
  <si>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</si>
  <si>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</si>
  <si>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</si>
  <si>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</si>
  <si>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</si>
  <si>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</si>
  <si>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</si>
  <si>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</si>
  <si>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</si>
  <si>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</si>
  <si>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</si>
  <si>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</si>
  <si>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</si>
  <si>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</si>
  <si>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</si>
  <si>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</si>
  <si>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</si>
  <si>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</si>
  <si>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</si>
  <si>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</si>
  <si>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</si>
  <si>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</si>
  <si>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</si>
  <si>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</si>
  <si>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</si>
  <si>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</si>
  <si>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</si>
  <si>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</si>
  <si>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</si>
  <si>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</si>
  <si>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</si>
  <si>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</si>
  <si>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</si>
  <si>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</si>
  <si>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</si>
  <si>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</si>
  <si>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</si>
  <si>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</si>
  <si>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</si>
  <si>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</si>
  <si>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</si>
  <si>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</si>
  <si>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</si>
  <si>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</si>
  <si>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</si>
  <si>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</si>
  <si>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</si>
  <si>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</si>
  <si>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</si>
  <si>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</si>
  <si>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</si>
  <si>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</si>
  <si>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</si>
  <si>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</si>
  <si>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</si>
  <si>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</si>
  <si>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</si>
  <si>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</si>
  <si>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</si>
  <si>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</si>
  <si>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</si>
  <si>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</si>
  <si>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</si>
  <si>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</si>
  <si>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</si>
  <si>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</si>
  <si>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</si>
  <si>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</si>
  <si>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</si>
  <si>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</si>
  <si>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</si>
  <si>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</si>
  <si>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</si>
  <si>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</si>
  <si>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</si>
  <si>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</si>
  <si>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</si>
  <si>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</si>
  <si>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</si>
  <si>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</si>
  <si>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</si>
  <si>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</si>
  <si>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</si>
  <si>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</si>
  <si>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</si>
  <si>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</si>
  <si>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</si>
  <si>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</si>
  <si>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</si>
  <si>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</si>
  <si>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</si>
  <si>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</si>
  <si>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</si>
  <si>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</si>
  <si>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</si>
  <si>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</si>
  <si>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</si>
  <si>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</si>
  <si>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</si>
  <si>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</si>
  <si>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</si>
  <si>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</si>
  <si>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</si>
  <si>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</si>
  <si>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</si>
  <si>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</si>
  <si>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</si>
  <si>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</si>
  <si>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</si>
  <si>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</si>
  <si>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</si>
  <si>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</si>
  <si>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</si>
  <si>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</si>
  <si>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</si>
  <si>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</si>
  <si>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</si>
  <si>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</si>
  <si>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</si>
  <si>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</si>
  <si>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</si>
  <si>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</si>
  <si>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</si>
  <si>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</si>
  <si>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</si>
  <si>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</si>
  <si>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</si>
  <si>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</si>
  <si>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</si>
  <si>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</si>
  <si>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</si>
  <si>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</si>
  <si>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</si>
  <si>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</si>
  <si>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</si>
  <si>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</si>
  <si>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</si>
  <si>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</si>
  <si>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</si>
  <si>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</si>
  <si>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</si>
  <si>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</si>
  <si>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</si>
  <si>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</si>
  <si>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</si>
  <si>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</si>
  <si>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</si>
  <si>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</si>
  <si>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</si>
  <si>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</si>
  <si>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</si>
  <si>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</si>
  <si>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</si>
  <si>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</si>
  <si>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</si>
  <si>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</si>
  <si>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</si>
  <si>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</si>
  <si>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</si>
  <si>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</si>
  <si>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</si>
  <si>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</si>
  <si>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</si>
  <si>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</si>
  <si>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</si>
  <si>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</si>
  <si>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</si>
  <si>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</si>
  <si>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</si>
  <si>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</si>
  <si>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</si>
  <si>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</si>
  <si>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</si>
  <si>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</si>
  <si>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</si>
  <si>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</si>
  <si>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</si>
  <si>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</si>
  <si>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</si>
  <si>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</si>
  <si>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</si>
  <si>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</si>
  <si>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</si>
  <si>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</si>
  <si>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</si>
  <si>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</si>
  <si>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</si>
  <si>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</si>
  <si>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</si>
  <si>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</si>
  <si>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</si>
  <si>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</si>
  <si>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</si>
  <si>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</si>
  <si>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</si>
  <si>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</si>
  <si>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</si>
  <si>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</si>
  <si>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</si>
  <si>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</si>
  <si>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</si>
  <si>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</si>
  <si>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</si>
  <si>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</si>
  <si>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</si>
  <si>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</si>
  <si>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</si>
  <si>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</si>
  <si>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</si>
  <si>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</si>
  <si>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</si>
  <si>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</si>
  <si>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</si>
  <si>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</si>
  <si>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</si>
  <si>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</si>
  <si>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</si>
  <si>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</si>
  <si>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</si>
  <si>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</si>
  <si>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</si>
  <si>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</si>
  <si>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</si>
  <si>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</si>
  <si>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</si>
  <si>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</si>
  <si>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</si>
  <si>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</si>
  <si>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</si>
  <si>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</si>
  <si>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</si>
  <si>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</si>
  <si>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</si>
  <si>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</si>
  <si>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</si>
  <si>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</si>
  <si>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</si>
  <si>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</si>
  <si>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</si>
  <si>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</si>
  <si>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</si>
  <si>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</si>
  <si>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</si>
  <si>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</si>
  <si>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</si>
  <si>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</si>
  <si>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</si>
  <si>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</si>
  <si>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</si>
  <si>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</si>
  <si>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</si>
  <si>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</si>
  <si>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</si>
  <si>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</si>
  <si>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</si>
  <si>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</si>
  <si>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</si>
  <si>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</si>
  <si>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</si>
  <si>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</si>
  <si>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</si>
  <si>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</si>
  <si>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</si>
  <si>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</si>
  <si>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</si>
  <si>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</si>
  <si>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</si>
  <si>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</si>
  <si>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</si>
  <si>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</si>
  <si>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</si>
  <si>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</si>
  <si>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</si>
  <si>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</si>
  <si>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</si>
  <si>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</si>
  <si>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</si>
  <si>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</si>
  <si>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</si>
  <si>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</si>
  <si>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</si>
  <si>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</si>
  <si>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</si>
  <si>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</si>
  <si>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</si>
  <si>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</si>
  <si>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</si>
  <si>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</si>
  <si>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</si>
  <si>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</si>
  <si>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</si>
  <si>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</si>
  <si>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</si>
  <si>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</si>
  <si>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</si>
  <si>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</si>
  <si>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</si>
  <si>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</si>
  <si>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</si>
  <si>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</si>
  <si>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</si>
  <si>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</si>
  <si>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</si>
  <si>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</si>
  <si>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</si>
  <si>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</si>
  <si>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</si>
  <si>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</si>
  <si>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</si>
  <si>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</si>
  <si>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</si>
  <si>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</si>
  <si>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</si>
  <si>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</si>
  <si>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</si>
  <si>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</si>
  <si>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</si>
  <si>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</si>
  <si>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</si>
  <si>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</si>
  <si>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</si>
  <si>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</si>
  <si>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</si>
  <si>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</si>
  <si>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</si>
  <si>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</si>
  <si>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</si>
  <si>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</si>
  <si>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</si>
  <si>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</si>
  <si>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</si>
  <si>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</si>
  <si>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</si>
  <si>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</si>
  <si>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</si>
  <si>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</si>
  <si>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</si>
  <si>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</si>
  <si>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</si>
  <si>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</si>
  <si>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</si>
  <si>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</si>
  <si>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</si>
  <si>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</si>
  <si>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</si>
  <si>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</si>
  <si>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</si>
  <si>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</si>
  <si>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</si>
  <si>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</si>
  <si>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</si>
  <si>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</si>
  <si>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</si>
  <si>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</si>
  <si>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</si>
  <si>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</si>
  <si>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</si>
  <si>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</si>
  <si>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</si>
  <si>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</si>
  <si>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</si>
  <si>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</si>
  <si>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</si>
  <si>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</si>
  <si>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</si>
  <si>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</si>
  <si>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</si>
  <si>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</si>
  <si>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</si>
  <si>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</si>
  <si>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</si>
  <si>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</si>
  <si>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</si>
  <si>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</si>
  <si>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</si>
  <si>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</si>
  <si>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</si>
  <si>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</si>
  <si>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</si>
  <si>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</si>
  <si>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</si>
  <si>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</si>
  <si>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</si>
  <si>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</si>
  <si>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</si>
  <si>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</si>
  <si>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</si>
  <si>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</si>
  <si>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</si>
  <si>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</si>
  <si>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</si>
  <si>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</si>
  <si>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</si>
  <si>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</si>
  <si>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</si>
  <si>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</si>
  <si>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</si>
  <si>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</si>
  <si>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</si>
  <si>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</si>
  <si>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</si>
  <si>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</si>
  <si>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</si>
  <si>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</si>
  <si>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</si>
  <si>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</si>
  <si>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</si>
  <si>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</si>
  <si>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</si>
  <si>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</si>
  <si>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</si>
  <si>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</si>
  <si>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</si>
  <si>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</si>
  <si>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</si>
  <si>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</si>
  <si>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</si>
  <si>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</si>
  <si>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</si>
  <si>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</si>
  <si>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</si>
  <si>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</si>
  <si>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</si>
  <si>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</si>
  <si>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</si>
  <si>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</si>
  <si>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</si>
  <si>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</si>
  <si>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</si>
  <si>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</si>
  <si>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</si>
  <si>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</si>
  <si>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</si>
  <si>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</si>
  <si>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</si>
  <si>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</si>
  <si>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</si>
  <si>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</si>
  <si>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</si>
  <si>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</si>
  <si>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</si>
  <si>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</si>
  <si>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</si>
  <si>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</si>
  <si>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</si>
  <si>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</si>
  <si>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</si>
  <si>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</si>
  <si>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</si>
  <si>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</si>
  <si>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</si>
  <si>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</si>
  <si>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</si>
  <si>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</si>
  <si>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</si>
  <si>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</si>
  <si>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</si>
  <si>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</si>
  <si>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</si>
  <si>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</si>
  <si>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</si>
  <si>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</si>
  <si>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</si>
  <si>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</si>
  <si>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</si>
  <si>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</si>
  <si>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</si>
  <si>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</si>
  <si>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</si>
  <si>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</si>
  <si>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</si>
  <si>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</si>
  <si>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</si>
  <si>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</si>
  <si>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</si>
  <si>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</si>
  <si>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</si>
  <si>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</si>
  <si>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</si>
  <si>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</si>
  <si>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</si>
  <si>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</si>
  <si>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</si>
  <si>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</si>
  <si>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</si>
  <si>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</si>
  <si>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</si>
  <si>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</si>
  <si>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</si>
  <si>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</si>
  <si>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</si>
  <si>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</si>
  <si>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</si>
  <si>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</si>
  <si>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</si>
  <si>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</si>
  <si>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</si>
  <si>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</si>
  <si>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</si>
  <si>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</si>
  <si>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</si>
  <si>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</si>
  <si>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</si>
  <si>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</si>
  <si>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</si>
  <si>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</si>
  <si>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</si>
  <si>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</si>
  <si>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</si>
  <si>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</si>
  <si>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</si>
  <si>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</si>
  <si>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</si>
  <si>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</si>
  <si>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</si>
  <si>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</si>
  <si>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</si>
  <si>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</si>
  <si>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</si>
  <si>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</si>
  <si>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</si>
  <si>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</si>
  <si>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</si>
  <si>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</si>
  <si>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</si>
  <si>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</si>
  <si>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</si>
  <si>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</si>
  <si>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</si>
  <si>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</si>
  <si>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</si>
  <si>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</si>
  <si>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</si>
  <si>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</si>
  <si>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</si>
  <si>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</si>
  <si>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</si>
  <si>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</si>
  <si>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</si>
  <si>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</si>
  <si>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</si>
  <si>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</si>
  <si>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</si>
  <si>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</si>
  <si>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</si>
  <si>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</si>
  <si>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</si>
  <si>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</si>
  <si>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</si>
  <si>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</si>
  <si>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</si>
  <si>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</si>
  <si>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</si>
  <si>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</si>
  <si>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</si>
  <si>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</si>
  <si>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</si>
  <si>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</si>
  <si>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</si>
  <si>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</si>
  <si>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</si>
  <si>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</si>
  <si>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</si>
  <si>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</si>
  <si>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</si>
  <si>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</si>
  <si>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</si>
  <si>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</si>
  <si>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</si>
  <si>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</si>
  <si>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</si>
  <si>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</si>
  <si>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</si>
  <si>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</si>
  <si>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</si>
  <si>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</si>
  <si>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</si>
  <si>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</si>
  <si>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</si>
  <si>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</si>
  <si>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</si>
  <si>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</si>
  <si>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</si>
  <si>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</si>
  <si>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</si>
  <si>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</si>
  <si>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</si>
  <si>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</si>
  <si>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</si>
  <si>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</si>
  <si>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</si>
  <si>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</si>
  <si>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</si>
  <si>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</si>
  <si>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</si>
  <si>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</si>
  <si>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</si>
  <si>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</si>
  <si>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</si>
  <si>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</si>
  <si>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</si>
  <si>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</si>
  <si>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</si>
  <si>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</si>
  <si>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</si>
  <si>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</si>
  <si>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</si>
  <si>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</si>
  <si>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</si>
  <si>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</si>
  <si>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</si>
  <si>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</si>
  <si>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</si>
  <si>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</si>
  <si>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</si>
  <si>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</si>
  <si>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</si>
  <si>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</si>
  <si>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</si>
  <si>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</si>
  <si>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</si>
  <si>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</si>
  <si>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</si>
  <si>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</si>
  <si>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</si>
  <si>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</si>
  <si>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</si>
  <si>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</si>
  <si>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</si>
  <si>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</si>
  <si>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</si>
  <si>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</si>
  <si>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</si>
  <si>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</si>
  <si>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</si>
  <si>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</si>
  <si>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</si>
  <si>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</si>
  <si>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</si>
  <si>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</si>
  <si>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</si>
  <si>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</si>
  <si>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</si>
  <si>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</si>
  <si>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</si>
  <si>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</si>
  <si>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</si>
  <si>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</si>
  <si>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</si>
  <si>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</si>
  <si>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</si>
  <si>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</si>
  <si>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</si>
  <si>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</si>
  <si>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</si>
  <si>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</si>
  <si>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</si>
  <si>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</si>
  <si>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</si>
  <si>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</si>
  <si>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</si>
  <si>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</si>
  <si>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</si>
  <si>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</si>
  <si>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</si>
  <si>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</si>
  <si>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</si>
  <si>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</si>
  <si>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</si>
  <si>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</si>
  <si>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</si>
  <si>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</si>
  <si>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</si>
  <si>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</si>
  <si>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</si>
  <si>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</si>
  <si>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</si>
  <si>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</si>
  <si>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</si>
  <si>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</si>
  <si>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</si>
  <si>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</si>
  <si>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</si>
  <si>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</si>
  <si>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</si>
  <si>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</si>
  <si>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</si>
  <si>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</si>
  <si>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</si>
  <si>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</si>
  <si>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</si>
  <si>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</si>
  <si>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</si>
  <si>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</si>
  <si>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</si>
  <si>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</si>
  <si>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</si>
  <si>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</si>
  <si>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</si>
  <si>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</si>
  <si>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</si>
  <si>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</si>
  <si>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</si>
  <si>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</si>
  <si>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</si>
  <si>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</si>
  <si>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</si>
  <si>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</si>
  <si>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</si>
  <si>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</si>
  <si>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</si>
  <si>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</si>
  <si>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</si>
  <si>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</si>
  <si>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</si>
  <si>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</si>
  <si>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</si>
  <si>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</si>
  <si>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</si>
  <si>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</si>
  <si>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</si>
  <si>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</si>
  <si>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</si>
  <si>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</si>
  <si>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</si>
  <si>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</si>
  <si>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</si>
  <si>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</si>
  <si>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</si>
  <si>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</si>
  <si>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</si>
  <si>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</si>
  <si>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</si>
  <si>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</si>
  <si>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</si>
  <si>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</si>
  <si>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</si>
  <si>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</si>
  <si>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</si>
  <si>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</si>
  <si>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</si>
  <si>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</si>
  <si>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</si>
  <si>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</si>
  <si>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</si>
  <si>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</si>
  <si>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</si>
  <si>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</si>
  <si>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</si>
  <si>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</si>
  <si>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</si>
  <si>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</si>
  <si>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</si>
  <si>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</si>
  <si>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</si>
  <si>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</si>
  <si>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</si>
  <si>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</si>
  <si>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</si>
  <si>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</si>
  <si>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</si>
  <si>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</si>
  <si>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</si>
  <si>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</si>
  <si>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</si>
  <si>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</si>
  <si>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</si>
  <si>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</si>
  <si>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</si>
  <si>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</si>
  <si>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</si>
  <si>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</si>
  <si>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</si>
  <si>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</si>
  <si>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</si>
  <si>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</si>
  <si>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</si>
  <si>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</si>
  <si>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</si>
  <si>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</si>
  <si>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</si>
  <si>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</si>
  <si>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</si>
  <si>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</si>
  <si>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</si>
  <si>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</si>
  <si>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</si>
  <si>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</si>
  <si>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</si>
  <si>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</si>
  <si>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</si>
  <si>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</si>
  <si>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</si>
  <si>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</si>
  <si>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</si>
  <si>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</si>
  <si>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</si>
  <si>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</si>
  <si>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</si>
  <si>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</si>
  <si>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</si>
  <si>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</si>
  <si>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</si>
  <si>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</si>
  <si>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</si>
  <si>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</si>
  <si>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</si>
  <si>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</si>
  <si>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</si>
  <si>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</si>
  <si>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</si>
  <si>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</si>
  <si>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</si>
  <si>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</si>
  <si>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</si>
  <si>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</si>
  <si>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</si>
  <si>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</si>
  <si>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</si>
  <si>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</si>
  <si>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</si>
  <si>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</si>
  <si>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</si>
  <si>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</si>
  <si>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</si>
  <si>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</si>
  <si>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</si>
  <si>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</si>
  <si>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</si>
  <si>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</si>
  <si>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</si>
  <si>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</si>
  <si>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</si>
  <si>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</si>
  <si>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</si>
  <si>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</si>
  <si>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</si>
  <si>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</si>
  <si>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</si>
  <si>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</si>
  <si>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</si>
  <si>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</si>
  <si>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</si>
  <si>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</si>
  <si>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</si>
  <si>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</si>
  <si>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</si>
  <si>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</si>
  <si>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</si>
  <si>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</si>
  <si>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</si>
  <si>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</si>
  <si>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</si>
  <si>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</si>
  <si>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</si>
  <si>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</si>
  <si>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</si>
  <si>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</si>
  <si>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</si>
  <si>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</si>
  <si>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</si>
  <si>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</si>
  <si>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</si>
  <si>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</si>
  <si>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</si>
  <si>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</si>
  <si>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</si>
  <si>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</si>
  <si>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</si>
  <si>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</si>
  <si>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</si>
  <si>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</si>
  <si>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</si>
  <si>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</si>
  <si>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</si>
  <si>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</si>
  <si>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</si>
  <si>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</si>
  <si>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</si>
  <si>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</si>
  <si>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</si>
  <si>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</si>
  <si>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</si>
  <si>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</si>
  <si>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</si>
  <si>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</si>
  <si>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</si>
  <si>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</si>
  <si>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</si>
  <si>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</si>
  <si>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</si>
  <si>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</si>
  <si>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</si>
  <si>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</si>
  <si>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</si>
  <si>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</si>
  <si>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</si>
  <si>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</si>
  <si>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</si>
  <si>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</si>
  <si>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</si>
  <si>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</si>
  <si>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</si>
  <si>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</si>
  <si>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</si>
  <si>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</si>
  <si>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</si>
  <si>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</si>
  <si>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</si>
  <si>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</si>
  <si>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</si>
  <si>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</si>
  <si>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</si>
  <si>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</si>
  <si>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</si>
  <si>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</si>
  <si>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</si>
  <si>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</si>
  <si>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</si>
  <si>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</si>
  <si>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</si>
  <si>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</si>
  <si>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</si>
  <si>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</si>
  <si>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</si>
  <si>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</si>
  <si>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</si>
  <si>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</si>
  <si>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</si>
  <si>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</si>
  <si>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</si>
  <si>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</si>
  <si>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</si>
  <si>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</si>
  <si>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</si>
  <si>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</si>
  <si>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</si>
  <si>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</si>
  <si>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</si>
  <si>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</si>
  <si>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</si>
  <si>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</si>
  <si>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</si>
  <si>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</si>
  <si>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</si>
  <si>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</si>
  <si>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</si>
  <si>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</si>
  <si>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</si>
  <si>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</si>
  <si>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</si>
  <si>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</si>
  <si>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</si>
  <si>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</si>
  <si>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</si>
  <si>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</si>
  <si>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</si>
  <si>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</si>
  <si>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</si>
  <si>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</si>
  <si>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</si>
  <si>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</si>
  <si>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</si>
  <si>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</si>
  <si>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</si>
  <si>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</si>
  <si>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</si>
  <si>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</si>
  <si>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</si>
  <si>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</si>
  <si>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</si>
  <si>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</si>
  <si>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</si>
  <si>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</si>
  <si>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</si>
  <si>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</si>
  <si>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</si>
  <si>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</si>
  <si>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</si>
  <si>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</si>
  <si>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</si>
  <si>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</si>
  <si>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</si>
  <si>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</si>
  <si>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</si>
  <si>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</si>
  <si>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</si>
  <si>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</si>
  <si>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</si>
  <si>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</si>
  <si>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</si>
  <si>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</si>
  <si>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</si>
  <si>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</si>
  <si>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</si>
  <si>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</si>
  <si>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</si>
  <si>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</si>
  <si>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</si>
  <si>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</si>
  <si>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</si>
  <si>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</si>
  <si>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</si>
  <si>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</si>
  <si>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</si>
  <si>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</si>
  <si>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</si>
  <si>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</si>
  <si>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</si>
  <si>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</si>
  <si>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</si>
  <si>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</si>
  <si>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</si>
  <si>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</si>
  <si>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</si>
  <si>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</si>
  <si>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</si>
  <si>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</si>
  <si>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</si>
  <si>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</si>
  <si>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</si>
  <si>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</si>
  <si>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</si>
  <si>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</si>
  <si>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</si>
  <si>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</si>
  <si>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</si>
  <si>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</si>
  <si>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</si>
  <si>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</si>
  <si>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</si>
  <si>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</si>
  <si>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</si>
  <si>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</si>
  <si>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</si>
  <si>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</si>
  <si>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</si>
  <si>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</si>
  <si>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</si>
  <si>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</si>
  <si>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</si>
  <si>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</si>
  <si>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</si>
  <si>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</si>
  <si>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</si>
  <si>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</si>
  <si>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</si>
  <si>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</si>
  <si>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</si>
  <si>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</si>
  <si>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</si>
  <si>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</si>
  <si>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</si>
  <si>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</si>
  <si>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</si>
  <si>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</si>
  <si>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</si>
  <si>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</si>
  <si>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</si>
  <si>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</si>
  <si>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</si>
  <si>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</si>
  <si>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</si>
  <si>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</si>
  <si>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</si>
  <si>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</si>
  <si>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</si>
  <si>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</si>
  <si>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</si>
  <si>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</si>
  <si>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</si>
  <si>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</si>
  <si>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</si>
  <si>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</si>
  <si>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</si>
  <si>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</si>
  <si>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</si>
  <si>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</si>
  <si>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</si>
  <si>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</si>
  <si>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</si>
  <si>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</si>
  <si>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</si>
  <si>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</si>
  <si>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</si>
  <si>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</si>
  <si>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</si>
  <si>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</si>
  <si>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</si>
  <si>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</si>
  <si>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</si>
  <si>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</si>
  <si>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</si>
  <si>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</si>
  <si>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</si>
  <si>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</si>
  <si>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</si>
  <si>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</si>
  <si>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</si>
  <si>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</si>
  <si>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</si>
  <si>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</si>
  <si>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</si>
  <si>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</si>
  <si>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</si>
  <si>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</si>
  <si>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</si>
  <si>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</si>
  <si>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</si>
  <si>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</si>
  <si>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</si>
  <si>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</si>
  <si>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</si>
  <si>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</si>
  <si>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</si>
  <si>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</si>
  <si>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</si>
  <si>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</si>
  <si>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</si>
  <si>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</si>
  <si>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</si>
  <si>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</si>
  <si>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</si>
  <si>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</si>
  <si>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</si>
  <si>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</si>
  <si>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</si>
  <si>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</si>
  <si>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</si>
  <si>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</si>
  <si>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</si>
  <si>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</si>
  <si>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</si>
  <si>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</si>
  <si>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</si>
  <si>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</si>
  <si>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</si>
  <si>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</si>
  <si>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</si>
  <si>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</si>
  <si>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</si>
  <si>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</si>
  <si>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</si>
  <si>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</si>
  <si>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</si>
  <si>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</si>
  <si>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</si>
  <si>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</si>
  <si>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</si>
  <si>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</si>
  <si>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</si>
  <si>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</si>
  <si>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</si>
  <si>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</si>
  <si>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</si>
  <si>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</si>
  <si>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</si>
  <si>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</si>
  <si>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</si>
  <si>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</si>
  <si>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</si>
  <si>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</si>
  <si>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</si>
  <si>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</si>
  <si>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</si>
  <si>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</si>
  <si>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</si>
  <si>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</si>
  <si>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</si>
  <si>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</si>
  <si>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</si>
  <si>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</si>
  <si>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</si>
  <si>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</si>
  <si>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</si>
  <si>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</si>
  <si>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</si>
  <si>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</si>
  <si>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</si>
  <si>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</si>
  <si>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</si>
  <si>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</si>
  <si>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</si>
  <si>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</si>
  <si>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</si>
  <si>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</si>
  <si>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</si>
  <si>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</si>
  <si>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</si>
  <si>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</si>
  <si>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</si>
  <si>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</si>
  <si>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</si>
  <si>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</si>
  <si>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</si>
  <si>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</si>
  <si>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</si>
  <si>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</si>
  <si>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</si>
  <si>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</si>
  <si>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</si>
  <si>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</si>
  <si>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</si>
  <si>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</si>
  <si>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</si>
  <si>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</si>
  <si>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</si>
  <si>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</si>
  <si>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</si>
  <si>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</si>
  <si>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</si>
  <si>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</si>
  <si>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</si>
  <si>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</si>
  <si>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</si>
  <si>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</si>
  <si>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</si>
  <si>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</si>
  <si>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</si>
  <si>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</si>
  <si>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</si>
  <si>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</si>
  <si>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</si>
  <si>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</si>
  <si>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</si>
  <si>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</si>
  <si>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</si>
  <si>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</si>
  <si>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</si>
  <si>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</si>
  <si>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</si>
  <si>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</si>
  <si>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</si>
  <si>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</si>
  <si>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</si>
  <si>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</si>
  <si>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</si>
  <si>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</si>
  <si>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</si>
  <si>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</si>
  <si>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</si>
  <si>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</si>
  <si>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</si>
  <si>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</si>
  <si>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</si>
  <si>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</si>
  <si>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</si>
  <si>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</si>
  <si>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</si>
  <si>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</si>
  <si>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</si>
  <si>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</si>
  <si>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</si>
  <si>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</si>
  <si>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</si>
  <si>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</si>
  <si>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</si>
  <si>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</si>
  <si>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</si>
  <si>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</si>
  <si>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</si>
  <si>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</si>
  <si>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</si>
  <si>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</si>
  <si>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</si>
  <si>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</si>
  <si>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</si>
  <si>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</si>
  <si>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</si>
  <si>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</si>
  <si>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</si>
  <si>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</si>
  <si>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</si>
  <si>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</si>
  <si>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</si>
  <si>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</si>
  <si>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</si>
  <si>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</si>
  <si>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</si>
  <si>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</si>
  <si>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</si>
  <si>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</si>
  <si>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</si>
  <si>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</si>
  <si>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</si>
  <si>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</si>
  <si>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</si>
  <si>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</si>
  <si>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</si>
  <si>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</si>
  <si>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</si>
  <si>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</si>
  <si>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</si>
  <si>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</si>
  <si>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</si>
  <si>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</si>
  <si>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</si>
  <si>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</si>
  <si>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</si>
  <si>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</si>
  <si>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</si>
  <si>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</si>
  <si>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</si>
  <si>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</si>
  <si>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</si>
  <si>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</si>
  <si>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</si>
  <si>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</si>
  <si>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</si>
  <si>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</si>
  <si>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</si>
  <si>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</si>
  <si>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</si>
  <si>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</si>
  <si>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</si>
  <si>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</si>
  <si>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</si>
  <si>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</si>
  <si>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</si>
  <si>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</si>
  <si>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</si>
  <si>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</si>
  <si>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</si>
  <si>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</si>
  <si>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</si>
  <si>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</si>
  <si>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</si>
  <si>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</si>
  <si>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</si>
  <si>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</si>
  <si>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</si>
  <si>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</si>
  <si>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</si>
  <si>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</si>
  <si>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</si>
  <si>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</si>
  <si>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</si>
  <si>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</si>
  <si>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</si>
  <si>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</si>
  <si>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</si>
  <si>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</si>
  <si>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</si>
  <si>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</si>
  <si>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</si>
  <si>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</si>
  <si>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</si>
  <si>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</si>
  <si>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</si>
  <si>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</si>
  <si>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</si>
  <si>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</si>
  <si>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</si>
  <si>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</si>
  <si>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</si>
  <si>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</si>
  <si>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</si>
  <si>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</si>
  <si>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</si>
  <si>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</si>
  <si>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</si>
  <si>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</si>
  <si>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</si>
  <si>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</si>
  <si>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</si>
  <si>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</si>
  <si>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</si>
  <si>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</si>
  <si>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</si>
  <si>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</si>
  <si>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</si>
  <si>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</si>
  <si>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</si>
  <si>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</si>
  <si>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</si>
  <si>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</si>
  <si>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</si>
  <si>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</si>
  <si>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</si>
  <si>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</si>
  <si>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</si>
  <si>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</si>
  <si>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</si>
  <si>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</si>
  <si>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</si>
  <si>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</si>
  <si>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</si>
  <si>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</si>
  <si>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</si>
  <si>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</si>
  <si>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</si>
  <si>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</si>
  <si>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</si>
  <si>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</si>
  <si>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</si>
  <si>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</si>
  <si>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</si>
  <si>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</si>
  <si>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</si>
  <si>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</si>
  <si>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</si>
  <si>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</si>
  <si>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</si>
  <si>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</si>
  <si>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</si>
  <si>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</si>
  <si>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</si>
  <si>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</si>
  <si>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</si>
  <si>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</si>
  <si>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</si>
  <si>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</si>
  <si>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</si>
  <si>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</si>
  <si>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</si>
  <si>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</si>
  <si>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</si>
  <si>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</si>
  <si>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</si>
  <si>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</si>
  <si>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</si>
  <si>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</si>
  <si>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</si>
  <si>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</si>
  <si>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</si>
  <si>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</si>
  <si>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</si>
  <si>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</si>
  <si>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</si>
  <si>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</si>
  <si>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</si>
  <si>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</si>
  <si>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</si>
  <si>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</si>
  <si>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</si>
  <si>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</si>
  <si>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</si>
  <si>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</si>
  <si>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</si>
  <si>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</si>
  <si>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</si>
  <si>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</si>
  <si>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</si>
  <si>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</si>
  <si>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</si>
  <si>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</si>
  <si>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</si>
  <si>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</si>
  <si>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</si>
  <si>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</si>
  <si>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</si>
  <si>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</si>
  <si>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</si>
  <si>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</si>
  <si>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</si>
  <si>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</si>
  <si>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</si>
  <si>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</si>
  <si>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</si>
  <si>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</si>
  <si>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</si>
  <si>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</si>
  <si>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</si>
  <si>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</si>
  <si>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</si>
  <si>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</si>
  <si>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</si>
  <si>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</si>
  <si>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</si>
  <si>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</si>
  <si>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</si>
  <si>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</si>
  <si>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</si>
  <si>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</si>
  <si>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</si>
  <si>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</si>
  <si>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</si>
  <si>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</si>
  <si>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</si>
  <si>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</si>
  <si>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</si>
  <si>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</si>
  <si>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</si>
  <si>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</si>
  <si>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</si>
  <si>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</si>
  <si>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</si>
  <si>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</si>
  <si>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</si>
  <si>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</si>
  <si>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</si>
  <si>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</si>
  <si>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</si>
  <si>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</si>
  <si>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</si>
  <si>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</si>
  <si>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</si>
  <si>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</si>
  <si>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</si>
  <si>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</si>
  <si>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</si>
  <si>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</si>
  <si>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</si>
  <si>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</si>
  <si>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</si>
  <si>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</si>
  <si>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</si>
  <si>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</si>
  <si>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</si>
  <si>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</si>
  <si>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</si>
  <si>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</si>
  <si>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</si>
  <si>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</si>
  <si>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</si>
  <si>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</si>
  <si>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</si>
  <si>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</si>
  <si>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</si>
  <si>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</si>
  <si>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</si>
  <si>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</si>
  <si>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</si>
  <si>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</si>
  <si>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</si>
  <si>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</si>
  <si>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</si>
  <si>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</si>
  <si>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</si>
  <si>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</si>
  <si>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</si>
  <si>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</si>
  <si>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</si>
  <si>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</si>
  <si>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</si>
  <si>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</si>
  <si>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</si>
  <si>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</si>
  <si>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</si>
  <si>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</si>
  <si>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</si>
  <si>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</si>
  <si>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</si>
  <si>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</si>
  <si>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</si>
  <si>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</si>
  <si>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</si>
  <si>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</si>
  <si>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</si>
  <si>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</si>
  <si>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</si>
  <si>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</si>
  <si>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</si>
  <si>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</si>
  <si>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</si>
  <si>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</si>
  <si>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</si>
  <si>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</si>
  <si>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</si>
  <si>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</si>
  <si>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</si>
  <si>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</si>
  <si>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</si>
  <si>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</si>
  <si>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</si>
  <si>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</si>
  <si>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</si>
  <si>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</si>
  <si>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</si>
  <si>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</si>
  <si>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</si>
  <si>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</si>
  <si>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</si>
  <si>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</si>
  <si>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</si>
  <si>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</si>
  <si>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</si>
  <si>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</si>
  <si>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</si>
  <si>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</si>
  <si>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</si>
  <si>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</si>
  <si>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</si>
  <si>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</si>
  <si>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</si>
  <si>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</si>
  <si>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</si>
  <si>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</si>
  <si>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</si>
  <si>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</si>
  <si>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</si>
  <si>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</si>
  <si>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</si>
  <si>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</si>
  <si>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</si>
  <si>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</si>
  <si>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</si>
  <si>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</si>
  <si>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</si>
  <si>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</si>
  <si>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</si>
  <si>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</si>
  <si>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</si>
  <si>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</si>
  <si>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</si>
  <si>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</si>
  <si>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</si>
  <si>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</si>
  <si>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</si>
  <si>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</si>
  <si>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</si>
  <si>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</si>
  <si>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</si>
  <si>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</si>
  <si>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</si>
  <si>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</si>
  <si>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</si>
  <si>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</si>
  <si>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</si>
  <si>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</si>
  <si>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</si>
  <si>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</si>
  <si>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</si>
  <si>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</si>
  <si>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</si>
  <si>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</si>
  <si>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</si>
  <si>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</si>
  <si>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</si>
  <si>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</si>
  <si>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</si>
  <si>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</si>
  <si>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</si>
  <si>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</si>
  <si>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</si>
  <si>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</si>
  <si>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</si>
  <si>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</si>
  <si>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</si>
  <si>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</si>
  <si>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</si>
  <si>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</si>
  <si>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</si>
  <si>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</si>
  <si>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</si>
  <si>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</si>
  <si>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</si>
  <si>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</si>
  <si>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</si>
  <si>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</si>
  <si>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</si>
  <si>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</si>
  <si>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</si>
  <si>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</si>
  <si>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</si>
  <si>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</si>
  <si>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</si>
  <si>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</si>
  <si>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</si>
  <si>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</si>
  <si>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</si>
  <si>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</si>
  <si>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</si>
  <si>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</si>
  <si>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</si>
  <si>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</si>
  <si>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</si>
  <si>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</si>
  <si>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</si>
  <si>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</si>
  <si>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</si>
  <si>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</si>
  <si>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</si>
  <si>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</si>
  <si>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</si>
  <si>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</si>
  <si>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</si>
  <si>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</si>
  <si>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</si>
  <si>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</si>
  <si>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</si>
  <si>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</si>
  <si>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</si>
  <si>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</si>
  <si>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</si>
  <si>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</si>
  <si>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</si>
  <si>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</si>
  <si>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</si>
  <si>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</si>
  <si>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</si>
  <si>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</si>
  <si>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</si>
  <si>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</si>
  <si>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</si>
  <si>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</si>
  <si>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</si>
  <si>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</si>
  <si>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</si>
  <si>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</si>
  <si>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</si>
  <si>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</si>
  <si>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</si>
  <si>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</si>
  <si>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</si>
  <si>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</si>
  <si>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</si>
  <si>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</si>
  <si>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</si>
  <si>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</si>
  <si>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</si>
  <si>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</si>
  <si>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</si>
  <si>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</si>
  <si>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</si>
  <si>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</si>
  <si>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</si>
  <si>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</si>
  <si>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</si>
  <si>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</si>
  <si>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</si>
  <si>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</si>
  <si>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</si>
  <si>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</si>
  <si>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</si>
  <si>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</si>
  <si>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</si>
  <si>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</si>
  <si>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</si>
  <si>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</si>
  <si>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</si>
  <si>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</si>
  <si>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</si>
  <si>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</si>
  <si>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</si>
  <si>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</si>
  <si>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</si>
  <si>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</si>
  <si>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</si>
  <si>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</si>
  <si>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</si>
  <si>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</si>
  <si>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</si>
  <si>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</si>
  <si>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</si>
  <si>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</si>
  <si>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</si>
  <si>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</si>
  <si>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</si>
  <si>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</si>
  <si>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</si>
  <si>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</si>
  <si>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</si>
  <si>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</si>
  <si>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</si>
  <si>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</si>
  <si>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</si>
  <si>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</si>
  <si>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</si>
  <si>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</si>
  <si>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</si>
  <si>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</si>
  <si>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</si>
  <si>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</si>
  <si>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</si>
  <si>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</si>
  <si>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</si>
  <si>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</si>
  <si>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</si>
  <si>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</si>
  <si>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</si>
  <si>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</si>
  <si>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</si>
  <si>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</si>
  <si>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</si>
  <si>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</si>
  <si>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</si>
  <si>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</si>
  <si>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</si>
  <si>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</si>
  <si>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</si>
  <si>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</si>
  <si>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</si>
  <si>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</si>
  <si>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</si>
  <si>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</si>
  <si>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</si>
  <si>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</si>
  <si>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</si>
  <si>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</si>
  <si>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</si>
  <si>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</si>
  <si>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</si>
  <si>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</si>
  <si>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</si>
  <si>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</si>
  <si>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</si>
  <si>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</si>
  <si>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</si>
  <si>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</si>
  <si>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</si>
  <si>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</si>
  <si>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</si>
  <si>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</si>
  <si>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</si>
  <si>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</si>
  <si>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</si>
  <si>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</si>
  <si>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</si>
  <si>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</si>
  <si>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</si>
  <si>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</si>
  <si>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</si>
  <si>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</si>
  <si>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</si>
  <si>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</si>
  <si>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</si>
  <si>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</si>
  <si>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</si>
  <si>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</si>
  <si>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</si>
  <si>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</si>
  <si>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</si>
  <si>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</si>
  <si>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</si>
  <si>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</si>
  <si>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</si>
  <si>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</si>
  <si>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</si>
  <si>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</si>
  <si>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</si>
  <si>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</si>
  <si>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</si>
  <si>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</si>
  <si>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</si>
  <si>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</si>
  <si>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</si>
  <si>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</si>
  <si>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</si>
  <si>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</si>
  <si>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</si>
  <si>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</si>
  <si>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</si>
  <si>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</si>
  <si>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</si>
  <si>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</si>
  <si>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</si>
  <si>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</si>
  <si>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</si>
  <si>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</si>
  <si>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</si>
  <si>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</si>
  <si>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</si>
  <si>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</si>
  <si>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</si>
  <si>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</si>
  <si>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</si>
  <si>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</si>
  <si>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</si>
  <si>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</si>
  <si>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</si>
  <si>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</si>
  <si>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</si>
  <si>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</si>
  <si>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</si>
  <si>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</si>
  <si>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</si>
  <si>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</si>
  <si>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</si>
  <si>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</si>
  <si>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</si>
  <si>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</si>
  <si>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</si>
  <si>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</si>
  <si>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</si>
  <si>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</si>
  <si>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</si>
  <si>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</si>
  <si>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</si>
  <si>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</si>
  <si>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</si>
  <si>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</si>
  <si>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</si>
  <si>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</si>
  <si>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</si>
  <si>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</si>
  <si>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</si>
  <si>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</si>
  <si>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</si>
  <si>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</si>
  <si>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</si>
  <si>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</si>
  <si>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</si>
  <si>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</si>
  <si>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</si>
  <si>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</si>
  <si>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</si>
  <si>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</si>
  <si>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</si>
  <si>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</si>
  <si>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</si>
  <si>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</si>
  <si>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</si>
  <si>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</si>
  <si>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</si>
  <si>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</si>
  <si>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</si>
  <si>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</si>
  <si>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</si>
  <si>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</si>
  <si>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</si>
  <si>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</si>
  <si>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</si>
  <si>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</si>
  <si>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</si>
  <si>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</si>
  <si>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</si>
  <si>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</si>
  <si>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</si>
  <si>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</si>
  <si>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</si>
  <si>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</si>
  <si>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</si>
  <si>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</si>
  <si>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</si>
  <si>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</si>
  <si>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</si>
  <si>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</si>
  <si>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</si>
  <si>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</si>
  <si>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</si>
  <si>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</si>
  <si>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</si>
  <si>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</si>
  <si>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</si>
  <si>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</si>
  <si>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</si>
  <si>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</si>
  <si>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</si>
  <si>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</si>
  <si>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</si>
  <si>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</si>
  <si>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</si>
  <si>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</si>
  <si>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</si>
  <si>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</si>
  <si>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</si>
  <si>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</si>
  <si>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</si>
  <si>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</si>
  <si>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</si>
  <si>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</si>
  <si>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</si>
  <si>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</si>
  <si>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</si>
  <si>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</si>
  <si>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</si>
  <si>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</si>
  <si>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</si>
  <si>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</si>
  <si>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</si>
  <si>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</si>
  <si>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</si>
  <si>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</si>
  <si>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</si>
  <si>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</si>
  <si>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</si>
  <si>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</si>
  <si>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</si>
  <si>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</si>
  <si>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</si>
  <si>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</si>
  <si>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</si>
  <si>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</si>
  <si>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</si>
  <si>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</si>
  <si>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</si>
  <si>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</si>
  <si>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</si>
  <si>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</si>
  <si>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</si>
  <si>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</si>
  <si>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</si>
  <si>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</si>
  <si>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</si>
  <si>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</si>
  <si>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</si>
  <si>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</si>
  <si>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</si>
  <si>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</si>
  <si>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</si>
  <si>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</si>
  <si>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</si>
  <si>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</si>
  <si>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</si>
  <si>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</si>
  <si>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</si>
  <si>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</si>
  <si>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</si>
  <si>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</si>
  <si>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</si>
  <si>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</si>
  <si>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</si>
  <si>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</si>
  <si>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</si>
  <si>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</si>
  <si>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</si>
  <si>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</si>
  <si>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</si>
  <si>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</si>
  <si>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</si>
  <si>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</si>
  <si>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</si>
  <si>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</si>
  <si>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</si>
  <si>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</si>
  <si>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</si>
  <si>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</si>
  <si>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</si>
  <si>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</si>
  <si>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</si>
  <si>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</si>
  <si>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</si>
  <si>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</si>
  <si>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</si>
  <si>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</si>
  <si>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</si>
  <si>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</si>
  <si>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</si>
  <si>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</si>
  <si>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</si>
  <si>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</si>
  <si>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</si>
  <si>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</si>
  <si>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</si>
  <si>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</si>
  <si>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</si>
  <si>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</si>
  <si>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</si>
  <si>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</si>
  <si>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</si>
  <si>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</si>
  <si>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</si>
  <si>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</si>
  <si>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</si>
  <si>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</si>
  <si>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</si>
  <si>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</si>
  <si>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</si>
  <si>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</si>
  <si>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</si>
  <si>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</si>
  <si>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</si>
  <si>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</si>
  <si>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</si>
  <si>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</si>
  <si>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</si>
  <si>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</si>
  <si>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</si>
  <si>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</si>
  <si>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</si>
  <si>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</si>
  <si>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</si>
  <si>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</si>
  <si>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</si>
  <si>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</si>
  <si>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</si>
  <si>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</si>
  <si>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</si>
  <si>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</si>
  <si>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</si>
  <si>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</si>
  <si>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</si>
  <si>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</si>
  <si>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</si>
  <si>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</si>
  <si>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</si>
  <si>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</si>
  <si>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</si>
  <si>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</si>
  <si>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</si>
  <si>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</si>
  <si>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</si>
  <si>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</si>
  <si>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</si>
  <si>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</si>
  <si>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</si>
  <si>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</si>
  <si>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</si>
  <si>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</si>
  <si>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</si>
  <si>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</si>
  <si>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</si>
  <si>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</si>
  <si>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</si>
  <si>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</si>
  <si>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</si>
  <si>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</si>
  <si>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</si>
  <si>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</si>
  <si>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</si>
  <si>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</si>
  <si>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</si>
  <si>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</si>
  <si>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</si>
  <si>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</si>
  <si>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</si>
  <si>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</si>
  <si>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</si>
  <si>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</si>
  <si>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</si>
  <si>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</si>
  <si>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</si>
  <si>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</si>
  <si>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</si>
  <si>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</si>
  <si>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</si>
  <si>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</si>
  <si>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</si>
  <si>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</si>
  <si>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</si>
  <si>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</si>
  <si>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</si>
  <si>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</si>
  <si>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</si>
  <si>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</si>
  <si>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</si>
  <si>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</si>
  <si>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</si>
  <si>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</si>
  <si>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</si>
  <si>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</si>
  <si>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</si>
  <si>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</si>
  <si>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</si>
  <si>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</si>
  <si>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</si>
  <si>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</si>
  <si>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</si>
  <si>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</si>
  <si>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</si>
  <si>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</si>
  <si>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</si>
  <si>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</si>
  <si>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</si>
  <si>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</si>
  <si>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</si>
  <si>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</si>
  <si>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</si>
  <si>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</si>
  <si>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</si>
  <si>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</si>
  <si>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</si>
  <si>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</si>
  <si>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</si>
  <si>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</si>
  <si>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</si>
  <si>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</si>
  <si>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</si>
  <si>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</si>
  <si>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</si>
  <si>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</si>
  <si>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</si>
  <si>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</si>
  <si>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</si>
  <si>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</si>
  <si>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</si>
  <si>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</si>
  <si>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</si>
  <si>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</si>
  <si>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</si>
  <si>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</si>
  <si>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</si>
  <si>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</si>
  <si>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</si>
  <si>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</si>
  <si>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</si>
  <si>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</si>
  <si>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</si>
  <si>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</si>
  <si>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</si>
  <si>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</si>
  <si>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</si>
  <si>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</si>
  <si>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</si>
  <si>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</si>
  <si>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</si>
  <si>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</si>
  <si>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</si>
  <si>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</si>
  <si>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</si>
  <si>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</si>
  <si>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</si>
  <si>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</si>
  <si>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</si>
  <si>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</si>
  <si>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</si>
  <si>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</si>
  <si>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</si>
  <si>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</si>
  <si>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</si>
  <si>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</si>
  <si>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</si>
  <si>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</si>
  <si>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</si>
  <si>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</si>
  <si>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</si>
  <si>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</si>
  <si>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</si>
  <si>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</si>
  <si>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</si>
  <si>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</si>
  <si>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</si>
  <si>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</si>
  <si>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</si>
  <si>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</si>
  <si>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</si>
  <si>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</si>
  <si>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</si>
  <si>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</si>
  <si>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</si>
  <si>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</si>
  <si>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</si>
  <si>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</si>
  <si>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</si>
  <si>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</si>
  <si>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</si>
  <si>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</si>
  <si>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</si>
  <si>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</si>
  <si>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</si>
  <si>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</si>
  <si>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</si>
  <si>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</si>
  <si>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</si>
  <si>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</si>
  <si>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</si>
  <si>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</si>
  <si>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</si>
  <si>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</si>
  <si>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</si>
  <si>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</si>
  <si>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</si>
  <si>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</si>
  <si>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</si>
  <si>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</si>
  <si>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</si>
  <si>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</si>
  <si>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</si>
  <si>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</si>
  <si>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</si>
  <si>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</si>
  <si>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</si>
  <si>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</si>
  <si>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</si>
  <si>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</si>
  <si>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</si>
  <si>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</si>
  <si>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</si>
  <si>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</si>
  <si>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</si>
  <si>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</si>
  <si>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</si>
  <si>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</si>
  <si>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</si>
  <si>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</si>
  <si>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</si>
  <si>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</si>
  <si>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</si>
  <si>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</si>
  <si>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</si>
  <si>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</si>
  <si>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</si>
  <si>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</si>
  <si>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</si>
  <si>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</si>
  <si>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</si>
  <si>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</si>
  <si>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</si>
  <si>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</si>
  <si>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</si>
  <si>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</si>
  <si>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</si>
  <si>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</si>
  <si>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</si>
  <si>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</si>
  <si>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</si>
  <si>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</si>
  <si>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</si>
  <si>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</si>
  <si>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</si>
  <si>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</si>
  <si>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</si>
  <si>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</si>
  <si>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</si>
  <si>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</si>
  <si>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</si>
  <si>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</si>
  <si>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</si>
  <si>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</si>
  <si>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</si>
  <si>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</si>
  <si>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</si>
  <si>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</si>
  <si>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</si>
  <si>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</si>
  <si>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</si>
  <si>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</si>
  <si>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</si>
  <si>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</si>
  <si>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</si>
  <si>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</si>
  <si>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</si>
  <si>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</si>
  <si>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</si>
  <si>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</si>
  <si>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</si>
  <si>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</si>
  <si>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</si>
  <si>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</si>
  <si>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</si>
  <si>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</si>
  <si>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</si>
  <si>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</si>
  <si>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</si>
  <si>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</si>
  <si>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</si>
  <si>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</si>
  <si>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</si>
  <si>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</si>
  <si>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</si>
  <si>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</si>
  <si>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</si>
  <si>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</si>
  <si>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</si>
  <si>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</si>
  <si>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</si>
  <si>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</si>
  <si>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</si>
  <si>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</si>
  <si>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</si>
  <si>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</si>
  <si>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</si>
  <si>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</si>
  <si>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</si>
  <si>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</si>
  <si>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</si>
  <si>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</si>
  <si>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</si>
  <si>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</si>
  <si>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</si>
  <si>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</si>
  <si>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</si>
  <si>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</si>
  <si>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</si>
  <si>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</si>
  <si>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</si>
  <si>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</si>
  <si>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</si>
  <si>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</si>
  <si>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</si>
  <si>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</si>
  <si>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</si>
  <si>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</si>
  <si>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</si>
  <si>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</si>
  <si>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</si>
  <si>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</si>
  <si>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</si>
  <si>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</si>
  <si>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</si>
  <si>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</si>
  <si>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</si>
  <si>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</si>
  <si>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</si>
  <si>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</si>
  <si>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</si>
  <si>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</si>
  <si>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</si>
  <si>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</si>
  <si>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</si>
  <si>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</si>
  <si>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</si>
  <si>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</si>
  <si>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</si>
  <si>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</si>
  <si>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</si>
  <si>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</si>
  <si>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</si>
  <si>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</si>
  <si>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</si>
  <si>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</si>
  <si>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</si>
  <si>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</si>
  <si>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</si>
  <si>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</si>
  <si>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</si>
  <si>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</si>
  <si>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</si>
  <si>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</si>
  <si>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</si>
  <si>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</si>
  <si>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</si>
  <si>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</si>
  <si>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</si>
  <si>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</si>
  <si>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</si>
  <si>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</si>
  <si>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</si>
  <si>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</si>
  <si>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</si>
  <si>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</si>
  <si>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</si>
  <si>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</si>
  <si>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</si>
  <si>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</si>
  <si>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</si>
  <si>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</si>
  <si>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</si>
  <si>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</si>
  <si>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</si>
  <si>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</si>
  <si>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</si>
  <si>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</si>
  <si>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</si>
  <si>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</si>
  <si>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</si>
  <si>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</si>
  <si>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</si>
  <si>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</si>
  <si>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</si>
  <si>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</si>
  <si>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</si>
  <si>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</si>
  <si>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</si>
  <si>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</si>
  <si>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</si>
  <si>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</si>
  <si>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</si>
  <si>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</si>
  <si>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</si>
  <si>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</si>
  <si>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</si>
  <si>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</si>
  <si>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</si>
  <si>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</si>
  <si>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</si>
  <si>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</si>
  <si>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</si>
  <si>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</si>
  <si>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</si>
  <si>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</si>
  <si>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</si>
  <si>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</si>
  <si>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</si>
  <si>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</si>
  <si>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</si>
  <si>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</si>
  <si>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</si>
  <si>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</si>
  <si>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</si>
  <si>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</si>
  <si>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</si>
  <si>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</si>
  <si>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</si>
  <si>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</si>
  <si>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</si>
  <si>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</si>
  <si>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</si>
  <si>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</si>
  <si>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</si>
  <si>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</si>
  <si>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</si>
  <si>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</si>
  <si>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</si>
  <si>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</si>
  <si>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</si>
  <si>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</si>
  <si>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</si>
  <si>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</si>
  <si>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</si>
  <si>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</si>
  <si>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</si>
  <si>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</si>
  <si>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</si>
  <si>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</si>
  <si>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</si>
  <si>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</si>
  <si>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</si>
  <si>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</si>
  <si>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</si>
  <si>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</si>
  <si>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</si>
  <si>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</si>
  <si>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</si>
  <si>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</si>
  <si>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</si>
  <si>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</si>
  <si>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</si>
  <si>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</si>
  <si>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</si>
  <si>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</si>
  <si>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</si>
  <si>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</si>
  <si>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</si>
  <si>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</si>
  <si>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</si>
  <si>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</si>
  <si>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</si>
  <si>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</si>
  <si>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</si>
  <si>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</si>
  <si>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</si>
  <si>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</si>
  <si>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</si>
  <si>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</si>
  <si>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</si>
  <si>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</si>
  <si>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</si>
  <si>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</si>
  <si>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</si>
  <si>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</si>
  <si>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</si>
  <si>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</si>
  <si>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</si>
  <si>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</si>
  <si>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</si>
  <si>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</si>
  <si>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</si>
  <si>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</si>
  <si>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</si>
  <si>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</si>
  <si>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</si>
  <si>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</si>
  <si>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</si>
  <si>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</si>
  <si>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</si>
  <si>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</si>
  <si>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</si>
  <si>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</si>
  <si>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</si>
  <si>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</si>
  <si>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</si>
  <si>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</si>
  <si>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</si>
  <si>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</si>
  <si>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</si>
  <si>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</si>
  <si>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</si>
  <si>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</si>
  <si>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</si>
  <si>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</si>
  <si>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</si>
  <si>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</si>
  <si>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</si>
  <si>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</si>
  <si>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</si>
  <si>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</si>
  <si>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</si>
  <si>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</si>
  <si>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</si>
  <si>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</si>
  <si>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</si>
  <si>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</si>
  <si>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</si>
  <si>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</si>
  <si>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</si>
  <si>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</si>
  <si>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</si>
  <si>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</si>
  <si>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</si>
  <si>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</si>
  <si>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</si>
  <si>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</si>
  <si>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</si>
  <si>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</si>
  <si>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</si>
  <si>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</si>
  <si>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</si>
  <si>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</si>
  <si>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</si>
  <si>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</si>
  <si>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</si>
  <si>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</si>
  <si>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</si>
  <si>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</si>
  <si>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</si>
  <si>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</si>
  <si>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</si>
  <si>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</si>
  <si>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</si>
  <si>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</si>
  <si>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</si>
  <si>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</si>
  <si>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</si>
  <si>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</si>
  <si>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</si>
  <si>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</si>
  <si>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</si>
  <si>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</si>
  <si>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</si>
  <si>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</si>
  <si>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</si>
  <si>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</si>
  <si>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</si>
  <si>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</si>
  <si>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</si>
  <si>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</si>
  <si>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</si>
  <si>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</si>
  <si>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</si>
  <si>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</si>
  <si>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</si>
  <si>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</si>
  <si>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</si>
  <si>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</si>
  <si>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</si>
  <si>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</si>
  <si>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</si>
  <si>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</si>
  <si>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</si>
  <si>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</si>
  <si>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</si>
  <si>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</si>
  <si>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</si>
  <si>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</si>
  <si>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</si>
  <si>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</si>
  <si>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</si>
  <si>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</si>
  <si>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</si>
  <si>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</si>
  <si>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</si>
  <si>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</si>
  <si>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</si>
  <si>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</si>
  <si>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</si>
  <si>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</si>
  <si>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</si>
  <si>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</si>
  <si>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</si>
  <si>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</si>
  <si>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</si>
  <si>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</si>
  <si>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</si>
  <si>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</si>
  <si>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</si>
  <si>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</si>
  <si>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</si>
  <si>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</si>
  <si>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</si>
  <si>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</si>
  <si>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</si>
  <si>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</si>
  <si>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</si>
  <si>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</si>
  <si>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</si>
  <si>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</si>
  <si>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</si>
  <si>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</si>
  <si>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</si>
  <si>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</si>
  <si>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</si>
  <si>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</si>
  <si>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</si>
  <si>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</si>
  <si>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</si>
  <si>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</si>
  <si>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</si>
  <si>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</si>
  <si>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</si>
  <si>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</si>
  <si>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</si>
  <si>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</si>
  <si>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</si>
  <si>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</si>
  <si>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</si>
  <si>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</si>
  <si>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</si>
  <si>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</si>
  <si>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</si>
  <si>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</si>
  <si>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</si>
  <si>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</si>
  <si>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</si>
  <si>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</si>
  <si>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</si>
  <si>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</si>
  <si>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</si>
  <si>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</si>
  <si>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</si>
  <si>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</si>
  <si>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</si>
  <si>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</si>
  <si>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</si>
  <si>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</si>
  <si>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</si>
  <si>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</si>
  <si>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</si>
  <si>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</si>
  <si>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</si>
  <si>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</si>
  <si>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</si>
  <si>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</si>
  <si>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</si>
  <si>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</si>
  <si>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</si>
  <si>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</si>
  <si>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</si>
  <si>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</si>
  <si>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</si>
  <si>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</si>
  <si>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</si>
  <si>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</si>
  <si>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</si>
  <si>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</si>
  <si>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</si>
  <si>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</si>
  <si>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</si>
  <si>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</si>
  <si>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</si>
  <si>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</si>
  <si>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</si>
  <si>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</si>
  <si>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</si>
  <si>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</si>
  <si>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</si>
  <si>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</si>
  <si>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</si>
  <si>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</si>
  <si>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</si>
  <si>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</si>
  <si>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</si>
  <si>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</si>
  <si>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</si>
  <si>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</si>
  <si>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</si>
  <si>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</si>
  <si>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</si>
  <si>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</si>
  <si>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</si>
  <si>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</si>
  <si>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</si>
  <si>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</si>
  <si>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</si>
  <si>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</si>
  <si>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</si>
  <si>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</si>
  <si>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</si>
  <si>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</si>
  <si>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</si>
  <si>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</si>
  <si>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</si>
  <si>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</si>
  <si>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</si>
  <si>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</si>
  <si>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</si>
  <si>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</si>
  <si>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</si>
  <si>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</si>
  <si>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</si>
  <si>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</si>
  <si>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</si>
  <si>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</si>
  <si>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</si>
  <si>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</si>
  <si>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</si>
  <si>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</si>
  <si>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</si>
  <si>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</si>
  <si>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</si>
  <si>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</si>
  <si>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</si>
  <si>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</si>
  <si>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</si>
  <si>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</si>
  <si>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</si>
  <si>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</si>
  <si>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</si>
  <si>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</si>
  <si>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</si>
  <si>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</si>
  <si>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</si>
  <si>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</si>
  <si>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</si>
  <si>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</si>
  <si>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</si>
  <si>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</si>
  <si>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</si>
  <si>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</si>
  <si>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</si>
  <si>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</si>
  <si>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</si>
  <si>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</si>
  <si>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</si>
  <si>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</si>
  <si>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</si>
  <si>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</si>
  <si>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</si>
  <si>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</si>
  <si>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</si>
  <si>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</si>
  <si>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</si>
  <si>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</si>
  <si>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</si>
  <si>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</si>
  <si>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</si>
  <si>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</si>
  <si>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</si>
  <si>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</si>
  <si>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</si>
  <si>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</si>
  <si>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</si>
  <si>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</si>
  <si>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</si>
  <si>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</si>
  <si>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</si>
  <si>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</si>
  <si>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</si>
  <si>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</si>
  <si>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</si>
  <si>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</si>
  <si>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</si>
  <si>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</si>
  <si>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</si>
  <si>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</si>
  <si>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</si>
  <si>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</si>
  <si>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</si>
  <si>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</si>
  <si>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</si>
  <si>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</si>
  <si>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</si>
  <si>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</si>
  <si>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</si>
  <si>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</si>
  <si>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</si>
  <si>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</si>
  <si>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</si>
  <si>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</si>
  <si>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</si>
  <si>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</si>
  <si>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</si>
  <si>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</si>
  <si>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</si>
  <si>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</si>
  <si>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</si>
  <si>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</si>
  <si>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</si>
  <si>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</si>
  <si>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</si>
  <si>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</si>
  <si>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</si>
  <si>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</si>
  <si>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</si>
  <si>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</si>
  <si>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</si>
  <si>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</si>
  <si>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</si>
  <si>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</si>
  <si>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</si>
  <si>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</si>
  <si>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</si>
  <si>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</si>
  <si>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</si>
  <si>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</si>
  <si>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</si>
  <si>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</si>
  <si>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</si>
  <si>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</si>
  <si>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</si>
  <si>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</si>
  <si>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</si>
  <si>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</si>
  <si>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</si>
  <si>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</si>
  <si>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</si>
  <si>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</si>
  <si>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</si>
  <si>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</si>
  <si>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</si>
  <si>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</si>
  <si>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</si>
  <si>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</si>
  <si>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</si>
  <si>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</si>
  <si>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</si>
  <si>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</si>
  <si>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</si>
  <si>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</si>
  <si>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</si>
  <si>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</si>
  <si>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</si>
  <si>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</si>
  <si>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</si>
  <si>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</si>
  <si>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</si>
  <si>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</si>
  <si>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</si>
  <si>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</si>
  <si>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</si>
  <si>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</si>
  <si>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</si>
  <si>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</si>
  <si>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</si>
  <si>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</si>
  <si>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</si>
  <si>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</si>
  <si>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</si>
  <si>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</si>
  <si>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</si>
  <si>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</si>
  <si>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</si>
  <si>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</si>
  <si>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</si>
  <si>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</si>
  <si>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</si>
  <si>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</si>
  <si>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</si>
  <si>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</si>
  <si>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</si>
  <si>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</si>
  <si>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</si>
  <si>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</si>
  <si>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</si>
  <si>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</si>
  <si>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</si>
  <si>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</si>
  <si>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</si>
  <si>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</si>
  <si>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</si>
  <si>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</si>
  <si>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</si>
  <si>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</si>
  <si>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</si>
  <si>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</si>
  <si>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</si>
  <si>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</si>
  <si>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</si>
  <si>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</si>
  <si>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</si>
  <si>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</si>
  <si>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</si>
  <si>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</si>
  <si>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</si>
  <si>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</si>
  <si>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</si>
  <si>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</si>
  <si>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</si>
  <si>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</si>
  <si>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</si>
  <si>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</si>
  <si>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</si>
  <si>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</si>
  <si>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</si>
  <si>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</si>
  <si>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</si>
  <si>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</si>
  <si>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</si>
  <si>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</si>
  <si>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</si>
  <si>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</si>
  <si>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</si>
  <si>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</si>
  <si>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</si>
  <si>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</si>
  <si>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</si>
  <si>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</si>
  <si>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</si>
  <si>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</si>
  <si>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</si>
  <si>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</si>
  <si>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</si>
  <si>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</si>
  <si>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</si>
  <si>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</si>
  <si>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</si>
  <si>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</si>
  <si>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</si>
  <si>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</si>
  <si>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</si>
  <si>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</si>
  <si>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</si>
  <si>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</si>
  <si>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</si>
  <si>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</si>
  <si>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</si>
  <si>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</si>
  <si>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</si>
  <si>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</si>
  <si>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</si>
  <si>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</si>
  <si>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</si>
  <si>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</si>
  <si>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</si>
  <si>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</si>
  <si>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</si>
  <si>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</si>
  <si>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</si>
  <si>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</si>
  <si>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</si>
  <si>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</si>
  <si>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</si>
  <si>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</si>
  <si>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</si>
  <si>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</si>
  <si>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</si>
  <si>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</si>
  <si>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</si>
  <si>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</si>
  <si>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</si>
  <si>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</si>
  <si>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</si>
  <si>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</si>
  <si>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</si>
  <si>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</si>
  <si>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</si>
  <si>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</si>
  <si>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</si>
  <si>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</si>
  <si>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</si>
  <si>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</si>
  <si>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</si>
  <si>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</si>
  <si>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</si>
  <si>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</si>
  <si>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</si>
  <si>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</si>
  <si>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</si>
  <si>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</si>
  <si>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</si>
  <si>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</si>
  <si>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</si>
  <si>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</si>
  <si>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</si>
  <si>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</si>
  <si>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</si>
  <si>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</si>
  <si>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</si>
  <si>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</si>
  <si>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</si>
  <si>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</si>
  <si>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</si>
  <si>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</si>
  <si>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</si>
  <si>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</si>
  <si>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</si>
  <si>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</si>
  <si>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</si>
  <si>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</si>
  <si>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</si>
  <si>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</si>
  <si>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</si>
  <si>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</si>
  <si>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</si>
  <si>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</si>
  <si>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</si>
  <si>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</si>
  <si>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</si>
  <si>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</si>
  <si>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</si>
  <si>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</si>
  <si>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</si>
  <si>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</si>
  <si>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</si>
  <si>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</si>
  <si>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</si>
  <si>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</si>
  <si>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</si>
  <si>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</si>
  <si>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</si>
  <si>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</si>
  <si>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</si>
  <si>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</si>
  <si>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</si>
  <si>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</si>
  <si>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</si>
  <si>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</si>
  <si>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</si>
  <si>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</si>
  <si>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</si>
  <si>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</si>
  <si>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</si>
  <si>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</si>
  <si>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</si>
  <si>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</si>
  <si>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</si>
  <si>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</si>
  <si>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</si>
  <si>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</si>
  <si>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</si>
  <si>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</si>
  <si>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</si>
  <si>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</si>
  <si>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</si>
  <si>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</si>
  <si>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</si>
  <si>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</si>
  <si>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</si>
  <si>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</si>
  <si>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</si>
  <si>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</si>
  <si>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</si>
  <si>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</si>
  <si>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</si>
  <si>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</si>
  <si>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</si>
  <si>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</si>
  <si>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</si>
  <si>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</si>
  <si>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</si>
  <si>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</si>
  <si>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</si>
  <si>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</si>
  <si>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</si>
  <si>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</si>
  <si>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</si>
  <si>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</si>
  <si>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</si>
  <si>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</si>
  <si>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</si>
  <si>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</si>
  <si>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</si>
  <si>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</si>
  <si>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</si>
  <si>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</si>
  <si>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</si>
  <si>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</si>
  <si>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</si>
  <si>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</si>
  <si>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</si>
  <si>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</si>
  <si>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</si>
  <si>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</si>
  <si>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</si>
  <si>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</si>
  <si>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</si>
  <si>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</si>
  <si>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</si>
  <si>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</si>
  <si>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</si>
  <si>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</si>
  <si>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</si>
  <si>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</si>
  <si>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</si>
  <si>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</si>
  <si>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</si>
  <si>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</si>
  <si>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</si>
  <si>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</si>
  <si>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</si>
  <si>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</si>
  <si>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</si>
  <si>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</si>
  <si>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</si>
  <si>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</si>
  <si>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</si>
  <si>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</si>
  <si>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</si>
  <si>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</si>
  <si>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</si>
  <si>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</si>
  <si>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</si>
  <si>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</si>
  <si>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</si>
  <si>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</si>
  <si>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</si>
  <si>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</si>
  <si>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</si>
  <si>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</si>
  <si>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</si>
  <si>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</si>
  <si>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</si>
  <si>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</si>
  <si>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</si>
  <si>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</si>
  <si>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</si>
  <si>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</si>
  <si>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</si>
  <si>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</si>
  <si>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</si>
  <si>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</si>
  <si>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</si>
  <si>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</si>
  <si>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</si>
  <si>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</si>
  <si>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</si>
  <si>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</si>
  <si>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</si>
  <si>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</si>
  <si>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</si>
  <si>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</si>
  <si>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</si>
  <si>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</si>
  <si>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</si>
  <si>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</si>
  <si>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</si>
  <si>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</si>
  <si>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</si>
  <si>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</si>
  <si>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</si>
  <si>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</si>
  <si>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</si>
  <si>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</si>
  <si>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</si>
  <si>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</si>
  <si>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</si>
  <si>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</si>
  <si>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</si>
  <si>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</si>
  <si>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</si>
  <si>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</si>
  <si>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</si>
  <si>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</si>
  <si>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</si>
  <si>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</si>
  <si>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</si>
  <si>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</si>
  <si>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</si>
  <si>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</si>
  <si>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</si>
  <si>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</si>
  <si>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</si>
  <si>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</si>
  <si>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</si>
  <si>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</si>
  <si>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</si>
  <si>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</si>
  <si>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</si>
  <si>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</si>
  <si>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</si>
  <si>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</si>
  <si>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</si>
  <si>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</si>
  <si>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</si>
  <si>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</si>
  <si>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</si>
  <si>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</si>
  <si>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</si>
  <si>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</si>
  <si>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</si>
  <si>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</si>
  <si>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</si>
  <si>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</si>
  <si>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</si>
  <si>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</si>
  <si>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</si>
  <si>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</si>
  <si>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</si>
  <si>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</si>
  <si>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</si>
  <si>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</si>
  <si>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</si>
  <si>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</si>
  <si>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</si>
  <si>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</si>
  <si>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</si>
  <si>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</si>
  <si>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</si>
  <si>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</si>
  <si>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</si>
  <si>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</si>
  <si>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</si>
  <si>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</si>
  <si>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</si>
  <si>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</si>
  <si>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</si>
  <si>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</si>
  <si>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</si>
  <si>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</si>
  <si>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</si>
  <si>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</si>
  <si>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</si>
  <si>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</si>
  <si>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</si>
  <si>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</si>
  <si>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</si>
  <si>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</si>
  <si>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</si>
  <si>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</si>
  <si>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</si>
  <si>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</si>
  <si>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</si>
  <si>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</si>
  <si>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</si>
  <si>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</si>
  <si>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</si>
  <si>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</si>
  <si>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</si>
  <si>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</si>
  <si>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</si>
  <si>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</si>
  <si>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</si>
  <si>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</si>
  <si>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</si>
  <si>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</si>
  <si>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</si>
  <si>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</si>
  <si>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</si>
  <si>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</si>
  <si>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</si>
  <si>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</si>
  <si>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</si>
  <si>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</si>
  <si>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</si>
  <si>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</si>
  <si>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</si>
  <si>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</si>
  <si>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</si>
  <si>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</si>
  <si>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</si>
  <si>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</si>
  <si>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</si>
  <si>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</si>
  <si>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</si>
  <si>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</si>
  <si>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</si>
  <si>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</si>
  <si>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</si>
  <si>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</si>
  <si>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</si>
  <si>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</si>
  <si>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</si>
  <si>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</si>
  <si>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</si>
  <si>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</si>
  <si>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</si>
  <si>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</si>
  <si>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</si>
  <si>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</si>
  <si>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</si>
  <si>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</si>
  <si>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</si>
  <si>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</si>
  <si>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</si>
  <si>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</si>
  <si>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</si>
  <si>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</si>
  <si>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</si>
  <si>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</si>
  <si>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</si>
  <si>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</si>
  <si>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</si>
  <si>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</si>
  <si>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</si>
  <si>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</si>
  <si>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</si>
  <si>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</si>
  <si>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</si>
  <si>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</si>
  <si>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</si>
  <si>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</si>
  <si>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</si>
  <si>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</si>
  <si>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</si>
  <si>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</si>
  <si>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</si>
  <si>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</si>
  <si>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</si>
  <si>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</si>
  <si>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</si>
  <si>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</si>
  <si>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</si>
  <si>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</si>
  <si>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</si>
  <si>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</si>
  <si>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</si>
  <si>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</si>
  <si>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</si>
  <si>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</si>
  <si>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</si>
  <si>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</si>
  <si>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</si>
  <si>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</si>
  <si>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</si>
  <si>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</si>
  <si>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</si>
  <si>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</si>
  <si>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</si>
  <si>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</si>
  <si>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</si>
  <si>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</si>
  <si>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</si>
  <si>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</si>
  <si>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</si>
  <si>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</si>
  <si>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</si>
  <si>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</si>
  <si>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</si>
  <si>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</si>
  <si>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</si>
  <si>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</si>
  <si>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</si>
  <si>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</si>
  <si>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</si>
  <si>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</si>
  <si>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</si>
  <si>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</si>
  <si>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</si>
  <si>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</si>
  <si>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</si>
  <si>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</si>
  <si>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</si>
  <si>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</si>
  <si>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</si>
  <si>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</si>
  <si>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</si>
  <si>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</si>
  <si>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</si>
  <si>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</si>
  <si>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</si>
  <si>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</si>
  <si>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</si>
  <si>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</si>
  <si>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</si>
  <si>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</si>
  <si>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</si>
  <si>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</si>
  <si>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</si>
  <si>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</si>
  <si>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</si>
  <si>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</si>
  <si>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</si>
  <si>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</si>
  <si>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</si>
  <si>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</si>
  <si>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</si>
  <si>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</si>
  <si>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</si>
  <si>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</si>
  <si>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</si>
  <si>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</si>
  <si>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</si>
  <si>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</si>
  <si>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</si>
  <si>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</si>
  <si>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</si>
  <si>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</si>
  <si>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</si>
  <si>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</si>
  <si>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</si>
  <si>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</si>
  <si>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</si>
  <si>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</si>
  <si>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</si>
  <si>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</si>
  <si>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</si>
  <si>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</si>
  <si>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</si>
  <si>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</si>
  <si>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</si>
  <si>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</si>
  <si>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</si>
  <si>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</si>
  <si>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</si>
  <si>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</si>
  <si>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</si>
  <si>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</si>
  <si>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</si>
  <si>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</si>
  <si>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</si>
  <si>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</si>
  <si>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</si>
  <si>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</si>
  <si>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</si>
  <si>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</si>
  <si>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</si>
  <si>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</si>
  <si>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</si>
  <si>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</si>
  <si>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</si>
  <si>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</si>
  <si>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</si>
  <si>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</si>
  <si>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</si>
  <si>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</si>
  <si>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</si>
  <si>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</si>
  <si>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</si>
  <si>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</si>
  <si>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</si>
  <si>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</si>
  <si>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</si>
  <si>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</si>
  <si>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</si>
  <si>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</si>
  <si>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</si>
  <si>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</si>
  <si>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</si>
  <si>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</si>
  <si>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</si>
  <si>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</si>
  <si>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</si>
  <si>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</si>
  <si>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</si>
  <si>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</si>
  <si>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</si>
  <si>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</si>
  <si>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</si>
  <si>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</si>
  <si>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</si>
  <si>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</si>
  <si>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</si>
  <si>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</si>
  <si>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</si>
  <si>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</si>
  <si>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</si>
  <si>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</si>
  <si>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</si>
  <si>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</si>
  <si>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</si>
  <si>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</si>
  <si>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</si>
  <si>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</si>
  <si>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</si>
  <si>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</si>
  <si>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</si>
  <si>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</si>
  <si>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</si>
  <si>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</si>
  <si>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</si>
  <si>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</si>
  <si>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</si>
  <si>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</si>
  <si>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</si>
  <si>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</si>
  <si>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</si>
  <si>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</si>
  <si>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</si>
  <si>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</si>
  <si>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</si>
  <si>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</si>
  <si>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</si>
  <si>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</si>
  <si>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</si>
  <si>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</si>
  <si>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</si>
  <si>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</si>
  <si>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</si>
  <si>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</si>
  <si>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</si>
  <si>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</si>
  <si>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</si>
  <si>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</si>
  <si>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</si>
  <si>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</si>
  <si>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</si>
  <si>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</si>
  <si>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</si>
  <si>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</si>
  <si>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</si>
  <si>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</si>
  <si>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</si>
  <si>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</si>
  <si>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</si>
  <si>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</si>
  <si>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</si>
  <si>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</si>
  <si>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</si>
  <si>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</si>
  <si>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</si>
  <si>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</si>
  <si>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</si>
  <si>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</si>
  <si>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</si>
  <si>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</si>
  <si>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</si>
  <si>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</si>
  <si>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</si>
  <si>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</si>
  <si>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</si>
  <si>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</si>
  <si>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</si>
  <si>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</si>
  <si>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</si>
  <si>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</si>
  <si>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</si>
  <si>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</si>
  <si>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</si>
  <si>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</si>
  <si>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</si>
  <si>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</si>
  <si>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</si>
  <si>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</si>
  <si>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</si>
  <si>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</si>
  <si>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</si>
  <si>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</si>
  <si>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</si>
  <si>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</si>
  <si>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</si>
  <si>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</si>
  <si>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</si>
  <si>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</si>
  <si>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</si>
  <si>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</si>
  <si>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</si>
  <si>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</si>
  <si>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</si>
  <si>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</si>
  <si>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</si>
  <si>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</si>
  <si>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</si>
  <si>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</si>
  <si>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</si>
  <si>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</si>
  <si>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</si>
  <si>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</si>
  <si>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</si>
  <si>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</si>
  <si>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</si>
  <si>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</si>
  <si>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</si>
  <si>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</si>
  <si>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</si>
  <si>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</si>
  <si>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</si>
  <si>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</si>
  <si>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</si>
  <si>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</si>
  <si>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</si>
  <si>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</si>
  <si>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</si>
  <si>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</si>
  <si>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</si>
  <si>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</si>
  <si>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</si>
  <si>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</si>
  <si>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</si>
  <si>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</si>
  <si>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</si>
  <si>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</si>
  <si>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</si>
  <si>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</si>
  <si>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</si>
  <si>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</si>
  <si>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</si>
  <si>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</si>
  <si>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</si>
  <si>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</si>
  <si>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</si>
  <si>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</si>
  <si>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</si>
  <si>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</si>
  <si>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</si>
  <si>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</si>
  <si>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</si>
  <si>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</si>
  <si>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</si>
  <si>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</si>
  <si>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</si>
  <si>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</si>
  <si>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</si>
  <si>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</si>
  <si>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</si>
  <si>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</si>
  <si>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</si>
  <si>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</si>
  <si>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</si>
  <si>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</si>
  <si>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</si>
  <si>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</si>
  <si>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</si>
  <si>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</si>
  <si>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</si>
  <si>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</si>
  <si>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</si>
  <si>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</si>
  <si>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</si>
  <si>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</si>
  <si>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</si>
  <si>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</si>
  <si>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</si>
  <si>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</si>
  <si>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</si>
  <si>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</si>
  <si>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</si>
  <si>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</si>
  <si>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</si>
  <si>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</si>
  <si>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</si>
  <si>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</si>
  <si>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</si>
  <si>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</si>
  <si>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</si>
  <si>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</si>
  <si>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</si>
  <si>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</si>
  <si>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</si>
  <si>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</si>
  <si>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</si>
  <si>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</si>
  <si>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</si>
  <si>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</si>
  <si>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</si>
  <si>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</si>
  <si>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</si>
  <si>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</si>
  <si>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</si>
  <si>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</si>
  <si>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</si>
  <si>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</si>
  <si>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</si>
  <si>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</si>
  <si>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</si>
  <si>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</si>
  <si>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</si>
  <si>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</si>
  <si>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</si>
  <si>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</si>
  <si>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</si>
  <si>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</si>
  <si>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</si>
  <si>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</si>
  <si>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</si>
  <si>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</si>
  <si>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</si>
  <si>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</si>
  <si>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</si>
  <si>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</si>
  <si>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</si>
  <si>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</si>
  <si>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</si>
  <si>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</si>
  <si>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</si>
  <si>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</si>
  <si>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</si>
  <si>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</si>
  <si>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</si>
  <si>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</si>
  <si>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</si>
  <si>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</si>
  <si>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</si>
  <si>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</si>
  <si>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</si>
  <si>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</si>
  <si>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</si>
  <si>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</si>
  <si>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</si>
  <si>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</si>
  <si>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</si>
  <si>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</si>
  <si>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</si>
  <si>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</si>
  <si>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</si>
  <si>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</si>
  <si>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</si>
  <si>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</si>
  <si>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</si>
  <si>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</si>
  <si>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</si>
  <si>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</si>
  <si>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</si>
  <si>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</si>
  <si>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</si>
  <si>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</si>
  <si>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</si>
  <si>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</si>
  <si>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</si>
  <si>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</si>
  <si>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</si>
  <si>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</si>
  <si>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</si>
  <si>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</si>
  <si>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</si>
  <si>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</si>
  <si>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</si>
  <si>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</si>
  <si>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</si>
  <si>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</si>
  <si>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</si>
  <si>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</si>
  <si>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</si>
  <si>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</si>
  <si>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</si>
  <si>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</si>
  <si>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</si>
  <si>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</si>
  <si>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</si>
  <si>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</si>
  <si>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</si>
  <si>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</si>
  <si>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</si>
  <si>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</si>
  <si>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</si>
  <si>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</si>
  <si>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</si>
  <si>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</si>
  <si>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</si>
  <si>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</si>
  <si>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</si>
  <si>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</si>
  <si>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</si>
  <si>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</si>
  <si>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</si>
  <si>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</si>
  <si>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</si>
  <si>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</si>
  <si>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</si>
  <si>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</si>
  <si>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</si>
  <si>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</si>
  <si>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</si>
  <si>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</si>
  <si>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</si>
  <si>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</si>
  <si>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</si>
  <si>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</si>
  <si>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</si>
  <si>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</si>
  <si>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</si>
  <si>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</si>
  <si>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</si>
  <si>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</si>
  <si>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</si>
  <si>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</si>
  <si>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</si>
  <si>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</si>
  <si>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</si>
  <si>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</si>
  <si>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</si>
  <si>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</si>
  <si>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</si>
  <si>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</si>
  <si>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</si>
  <si>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</si>
  <si>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</si>
  <si>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</si>
  <si>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</si>
  <si>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</si>
  <si>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</si>
  <si>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</si>
  <si>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</si>
  <si>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</si>
  <si>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</si>
  <si>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</si>
  <si>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</si>
  <si>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</si>
  <si>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</si>
  <si>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</si>
  <si>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</si>
  <si>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</si>
  <si>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</si>
  <si>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</si>
  <si>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</si>
  <si>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</si>
  <si>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</si>
  <si>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</si>
  <si>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</si>
  <si>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</si>
  <si>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</si>
  <si>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</si>
  <si>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</si>
  <si>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</si>
  <si>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</si>
  <si>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</si>
  <si>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</si>
  <si>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</si>
  <si>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</si>
  <si>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</si>
  <si>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</si>
  <si>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</si>
  <si>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</si>
  <si>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</si>
  <si>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</si>
  <si>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</si>
  <si>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</si>
  <si>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</si>
  <si>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</si>
  <si>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</si>
  <si>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</si>
  <si>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</si>
  <si>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</si>
  <si>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</si>
  <si>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</si>
  <si>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</si>
  <si>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</si>
  <si>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</si>
  <si>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</si>
  <si>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</si>
  <si>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</si>
  <si>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</si>
  <si>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</si>
  <si>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</si>
  <si>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</si>
  <si>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</si>
  <si>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</si>
  <si>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</si>
  <si>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</si>
  <si>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</si>
  <si>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</si>
  <si>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</si>
  <si>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</si>
  <si>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</si>
  <si>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</si>
  <si>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</si>
  <si>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</si>
  <si>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</si>
  <si>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</si>
  <si>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</si>
  <si>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</si>
  <si>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</si>
  <si>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</si>
  <si>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</si>
  <si>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</si>
  <si>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</si>
  <si>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</si>
  <si>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</si>
  <si>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</si>
  <si>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</si>
  <si>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</si>
  <si>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</si>
  <si>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</si>
  <si>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</si>
  <si>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</si>
  <si>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</si>
  <si>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</si>
  <si>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</si>
  <si>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</si>
  <si>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</si>
  <si>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</si>
  <si>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</si>
  <si>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</si>
  <si>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</si>
  <si>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</si>
  <si>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</si>
  <si>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</si>
  <si>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</si>
  <si>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</si>
  <si>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</si>
  <si>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</si>
  <si>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</si>
  <si>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</si>
  <si>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</si>
  <si>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</si>
  <si>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</si>
  <si>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</si>
  <si>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</si>
  <si>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</si>
  <si>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</si>
  <si>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</si>
  <si>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</si>
  <si>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</si>
  <si>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</si>
  <si>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</si>
  <si>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</si>
  <si>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</si>
  <si>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</si>
  <si>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</si>
  <si>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</si>
  <si>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</si>
  <si>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</si>
  <si>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</si>
  <si>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</si>
  <si>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</si>
  <si>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</si>
  <si>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</si>
  <si>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</si>
  <si>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</si>
  <si>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</si>
  <si>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</si>
  <si>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</si>
  <si>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</si>
  <si>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</si>
  <si>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</si>
  <si>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</si>
  <si>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</si>
  <si>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</si>
  <si>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</si>
  <si>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</si>
  <si>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</si>
  <si>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</si>
  <si>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</si>
  <si>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</si>
  <si>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</si>
  <si>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</si>
  <si>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</si>
  <si>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</si>
  <si>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</si>
  <si>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</si>
  <si>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</si>
  <si>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</si>
  <si>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</si>
  <si>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</si>
  <si>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</si>
  <si>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</si>
  <si>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</si>
  <si>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</si>
  <si>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</si>
  <si>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</si>
  <si>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</si>
  <si>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</si>
  <si>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</si>
  <si>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</si>
  <si>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</si>
  <si>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</si>
  <si>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</si>
  <si>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</si>
  <si>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</si>
  <si>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</si>
  <si>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</si>
  <si>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</si>
  <si>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</si>
  <si>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</si>
  <si>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</si>
  <si>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</si>
  <si>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</si>
  <si>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</si>
  <si>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</si>
  <si>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</si>
  <si>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</si>
  <si>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</si>
  <si>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</si>
  <si>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</si>
  <si>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</si>
  <si>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</si>
  <si>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</si>
  <si>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</si>
  <si>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</si>
  <si>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</si>
  <si>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</si>
  <si>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</si>
  <si>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</si>
  <si>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</si>
  <si>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</si>
  <si>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</si>
  <si>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</si>
  <si>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</si>
  <si>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</si>
  <si>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</si>
  <si>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</si>
  <si>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</si>
  <si>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</si>
  <si>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</si>
  <si>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</si>
  <si>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</si>
  <si>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</si>
  <si>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</si>
  <si>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</si>
  <si>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</si>
  <si>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</si>
  <si>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</si>
  <si>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</si>
  <si>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</si>
  <si>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</si>
  <si>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</si>
  <si>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</si>
  <si>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</si>
  <si>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</si>
  <si>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</si>
  <si>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</si>
  <si>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</si>
  <si>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</si>
  <si>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</si>
  <si>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</si>
  <si>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</si>
  <si>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</si>
  <si>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</si>
  <si>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</si>
  <si>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</si>
  <si>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</si>
  <si>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</si>
  <si>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</si>
  <si>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</si>
  <si>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</si>
  <si>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</si>
  <si>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</si>
  <si>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</si>
  <si>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</si>
  <si>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</si>
  <si>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</si>
  <si>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</si>
  <si>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</si>
  <si>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</si>
  <si>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</si>
  <si>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</si>
  <si>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</si>
  <si>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</si>
  <si>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</si>
  <si>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</si>
  <si>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</si>
  <si>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</si>
  <si>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</si>
  <si>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</si>
  <si>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</si>
  <si>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</si>
  <si>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</si>
  <si>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</si>
  <si>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</si>
  <si>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</si>
  <si>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</si>
  <si>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</si>
  <si>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</si>
  <si>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</si>
  <si>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</si>
  <si>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</si>
  <si>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</si>
  <si>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</si>
  <si>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</si>
  <si>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</si>
  <si>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</si>
  <si>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</si>
  <si>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</si>
  <si>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</si>
  <si>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</si>
  <si>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</si>
  <si>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</si>
  <si>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</si>
  <si>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</si>
  <si>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</si>
  <si>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</si>
  <si>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</si>
  <si>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</si>
  <si>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</si>
  <si>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</si>
  <si>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</si>
  <si>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</si>
  <si>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</si>
  <si>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</si>
  <si>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</si>
  <si>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</si>
  <si>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</si>
  <si>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</si>
  <si>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</si>
  <si>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</si>
  <si>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</si>
  <si>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</si>
  <si>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</si>
  <si>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</si>
  <si>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</si>
  <si>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</si>
  <si>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</si>
  <si>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</si>
  <si>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</si>
  <si>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</si>
  <si>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</si>
  <si>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</si>
  <si>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</si>
  <si>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</si>
  <si>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</si>
  <si>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</si>
  <si>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</si>
  <si>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</si>
  <si>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</si>
  <si>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</si>
  <si>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</si>
  <si>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</si>
  <si>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</si>
  <si>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</si>
  <si>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</si>
  <si>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</si>
  <si>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</si>
  <si>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</si>
  <si>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</si>
  <si>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</si>
  <si>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</si>
  <si>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</si>
  <si>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</si>
  <si>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</si>
  <si>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</si>
  <si>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</si>
  <si>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</si>
  <si>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</si>
  <si>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</si>
  <si>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</si>
  <si>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</si>
  <si>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</si>
  <si>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</si>
  <si>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</si>
  <si>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</si>
  <si>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</si>
  <si>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</si>
  <si>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</si>
  <si>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</si>
  <si>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</si>
  <si>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</si>
  <si>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</si>
  <si>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</si>
  <si>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</si>
  <si>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</si>
  <si>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</si>
  <si>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</si>
  <si>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</si>
  <si>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</si>
  <si>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</si>
  <si>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</si>
  <si>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</si>
  <si>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</si>
  <si>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</si>
  <si>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</si>
  <si>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</si>
  <si>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</si>
  <si>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</si>
  <si>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</si>
  <si>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</si>
  <si>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</si>
  <si>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</si>
  <si>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</si>
  <si>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</si>
  <si>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</si>
  <si>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</si>
  <si>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</si>
  <si>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</si>
  <si>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</si>
  <si>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</si>
  <si>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</si>
  <si>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</si>
  <si>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</si>
  <si>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</si>
  <si>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</si>
  <si>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</si>
  <si>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</si>
  <si>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</si>
  <si>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</si>
  <si>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</si>
  <si>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</si>
  <si>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</si>
  <si>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</si>
  <si>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</si>
  <si>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</si>
  <si>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</si>
  <si>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</si>
  <si>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</si>
  <si>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</si>
  <si>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</si>
  <si>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</si>
  <si>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</si>
  <si>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</si>
  <si>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</si>
  <si>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</si>
  <si>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</si>
  <si>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</si>
  <si>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</si>
  <si>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</si>
  <si>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</si>
  <si>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</si>
  <si>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</si>
  <si>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</si>
  <si>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</si>
  <si>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</si>
  <si>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</si>
  <si>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</si>
  <si>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</si>
  <si>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</si>
  <si>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</si>
  <si>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</si>
  <si>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</si>
  <si>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</si>
  <si>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</si>
  <si>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</si>
  <si>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</si>
  <si>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</si>
  <si>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</si>
  <si>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</si>
  <si>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</si>
  <si>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</si>
  <si>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</si>
  <si>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</si>
  <si>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</si>
  <si>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</si>
  <si>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</si>
  <si>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</si>
  <si>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</si>
  <si>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</si>
  <si>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</si>
  <si>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</si>
  <si>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</si>
  <si>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</si>
  <si>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</si>
  <si>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</si>
  <si>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</si>
  <si>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</si>
  <si>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</si>
  <si>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</si>
  <si>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</si>
  <si>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</si>
  <si>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</si>
  <si>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</si>
  <si>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</si>
  <si>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</si>
  <si>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</si>
  <si>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</si>
  <si>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</si>
  <si>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</si>
  <si>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</si>
  <si>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</si>
  <si>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</si>
  <si>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</si>
  <si>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</si>
  <si>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</si>
  <si>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</si>
  <si>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</si>
  <si>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</si>
  <si>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</si>
  <si>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</si>
  <si>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</si>
  <si>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</si>
  <si>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</si>
  <si>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</si>
  <si>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</si>
  <si>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</si>
  <si>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</si>
  <si>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</si>
  <si>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</si>
  <si>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</si>
  <si>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</si>
  <si>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</si>
  <si>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</si>
  <si>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</si>
  <si>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</si>
  <si>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</si>
  <si>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</si>
  <si>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</si>
  <si>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</si>
  <si>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</si>
  <si>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</si>
  <si>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</si>
  <si>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</si>
  <si>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</si>
  <si>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</si>
  <si>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</si>
  <si>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</si>
  <si>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</si>
  <si>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</si>
  <si>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</si>
  <si>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</si>
  <si>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</si>
  <si>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</si>
  <si>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</si>
  <si>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</si>
  <si>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</si>
  <si>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</si>
  <si>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</si>
  <si>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</si>
  <si>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</si>
  <si>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</si>
  <si>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</si>
  <si>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</si>
  <si>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</si>
  <si>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</si>
  <si>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</si>
  <si>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</si>
  <si>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</si>
  <si>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</si>
  <si>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</si>
  <si>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</si>
  <si>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</si>
  <si>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</si>
  <si>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</si>
  <si>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</si>
  <si>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</si>
  <si>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</si>
  <si>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</si>
  <si>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</si>
  <si>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</si>
  <si>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</si>
  <si>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</si>
  <si>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</si>
  <si>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</si>
  <si>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</si>
  <si>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</si>
  <si>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</si>
  <si>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</si>
  <si>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</si>
  <si>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</si>
  <si>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</si>
  <si>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</si>
  <si>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</si>
  <si>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</si>
  <si>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</si>
  <si>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</si>
  <si>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</si>
  <si>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</si>
  <si>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</si>
  <si>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</si>
  <si>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</si>
  <si>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</si>
  <si>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</si>
  <si>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</si>
  <si>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</si>
  <si>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</si>
  <si>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</si>
  <si>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</si>
  <si>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</si>
  <si>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</si>
  <si>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</si>
  <si>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</si>
  <si>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</si>
  <si>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</si>
  <si>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</si>
  <si>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</si>
  <si>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</si>
  <si>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</si>
  <si>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</si>
  <si>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</si>
  <si>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</si>
  <si>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</si>
  <si>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</si>
  <si>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</si>
  <si>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</si>
  <si>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</si>
  <si>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</si>
  <si>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</si>
  <si>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</si>
  <si>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</si>
  <si>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</si>
  <si>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</si>
  <si>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</si>
  <si>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</si>
  <si>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</si>
  <si>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</si>
  <si>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</si>
  <si>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</si>
  <si>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</si>
  <si>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</si>
  <si>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</si>
  <si>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</si>
  <si>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</si>
  <si>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</si>
  <si>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</si>
  <si>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</si>
  <si>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</si>
  <si>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</si>
  <si>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</si>
  <si>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</si>
  <si>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</si>
  <si>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</si>
  <si>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</si>
  <si>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</si>
  <si>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</si>
  <si>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</si>
  <si>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</si>
  <si>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</si>
  <si>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</si>
  <si>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</si>
  <si>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</si>
  <si>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</si>
  <si>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</si>
  <si>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</si>
  <si>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</si>
  <si>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</si>
  <si>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</si>
  <si>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</si>
  <si>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</si>
  <si>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</si>
  <si>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</si>
  <si>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</si>
  <si>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</si>
  <si>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</si>
  <si>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</si>
  <si>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</si>
  <si>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</si>
  <si>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</si>
  <si>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</si>
  <si>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</si>
  <si>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</si>
  <si>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</si>
  <si>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</si>
  <si>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</si>
  <si>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</si>
  <si>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</si>
  <si>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</si>
  <si>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</si>
  <si>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</si>
  <si>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</si>
  <si>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</si>
  <si>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</si>
  <si>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</si>
  <si>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</si>
  <si>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</si>
  <si>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</si>
  <si>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</si>
  <si>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</si>
  <si>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</si>
  <si>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</si>
  <si>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</si>
  <si>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</si>
  <si>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</si>
  <si>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</si>
  <si>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</si>
  <si>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</si>
  <si>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</si>
  <si>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</si>
  <si>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</si>
  <si>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</si>
  <si>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</si>
  <si>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</si>
  <si>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</si>
  <si>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</si>
  <si>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</si>
  <si>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</si>
  <si>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</si>
  <si>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</si>
  <si>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</si>
  <si>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</si>
  <si>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</si>
  <si>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</si>
  <si>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</si>
  <si>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</si>
  <si>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</si>
  <si>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</si>
  <si>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</si>
  <si>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</si>
  <si>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</si>
  <si>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</si>
  <si>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</si>
  <si>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</si>
  <si>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</si>
  <si>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</si>
  <si>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</si>
  <si>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</si>
  <si>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</si>
  <si>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</si>
  <si>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</si>
  <si>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</si>
  <si>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</si>
  <si>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</si>
  <si>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</si>
  <si>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</si>
  <si>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</si>
  <si>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</si>
  <si>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</si>
  <si>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</si>
  <si>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</si>
  <si>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</si>
  <si>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</si>
  <si>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</si>
  <si>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</si>
  <si>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</si>
  <si>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</si>
  <si>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</si>
  <si>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</si>
  <si>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</si>
  <si>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</si>
  <si>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</si>
  <si>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</si>
  <si>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</si>
  <si>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</si>
  <si>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</si>
  <si>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</si>
  <si>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</si>
  <si>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</si>
  <si>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</si>
  <si>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</si>
  <si>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</si>
  <si>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</si>
  <si>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</si>
  <si>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</si>
  <si>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</si>
  <si>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</si>
  <si>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</si>
  <si>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</si>
  <si>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</si>
  <si>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</si>
  <si>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</si>
  <si>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</si>
  <si>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</si>
  <si>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</si>
  <si>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</si>
  <si>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</si>
  <si>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</si>
  <si>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</si>
  <si>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</si>
  <si>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</si>
  <si>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</si>
  <si>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</si>
  <si>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</si>
  <si>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</si>
  <si>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</si>
  <si>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</si>
  <si>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</si>
  <si>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</si>
  <si>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</si>
  <si>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</si>
  <si>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</si>
  <si>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</si>
  <si>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</si>
  <si>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</si>
  <si>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</si>
  <si>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</si>
  <si>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</si>
  <si>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</si>
  <si>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</si>
  <si>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</si>
  <si>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</si>
  <si>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</si>
  <si>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</si>
  <si>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</si>
  <si>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</si>
  <si>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</si>
  <si>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</si>
  <si>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</si>
  <si>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</si>
  <si>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</si>
  <si>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</si>
  <si>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</si>
  <si>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</si>
  <si>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</si>
  <si>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</si>
  <si>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</si>
  <si>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</si>
  <si>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</si>
  <si>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</si>
  <si>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</si>
  <si>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</si>
  <si>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</si>
  <si>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</si>
  <si>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</si>
  <si>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</si>
  <si>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</si>
  <si>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</si>
  <si>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</si>
  <si>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</si>
  <si>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</si>
  <si>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</si>
  <si>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</si>
  <si>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</si>
  <si>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</si>
  <si>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</si>
  <si>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</si>
  <si>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</si>
  <si>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</si>
  <si>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</si>
  <si>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</si>
  <si>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</si>
  <si>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</si>
  <si>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</si>
  <si>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</si>
  <si>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</si>
  <si>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</si>
  <si>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</si>
  <si>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</si>
  <si>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</si>
  <si>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</si>
  <si>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</si>
  <si>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</si>
  <si>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</si>
  <si>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</si>
  <si>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</si>
  <si>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</si>
  <si>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</si>
  <si>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</si>
  <si>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</si>
  <si>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</si>
  <si>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</si>
  <si>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</si>
  <si>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</si>
  <si>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</si>
  <si>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</si>
  <si>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</si>
  <si>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</si>
  <si>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</si>
  <si>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</si>
  <si>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</si>
  <si>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</si>
  <si>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</si>
  <si>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</si>
  <si>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</si>
  <si>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</si>
  <si>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</si>
  <si>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</si>
  <si>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</si>
  <si>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</si>
  <si>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</si>
  <si>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</si>
  <si>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</si>
  <si>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</si>
  <si>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</si>
  <si>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</si>
  <si>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</si>
  <si>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</si>
  <si>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</si>
  <si>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</si>
  <si>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</si>
  <si>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</si>
  <si>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</si>
  <si>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</si>
  <si>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</si>
  <si>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</si>
  <si>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</si>
  <si>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</si>
  <si>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</si>
  <si>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</si>
  <si>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</si>
  <si>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</si>
  <si>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</si>
  <si>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</si>
  <si>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</si>
  <si>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</si>
  <si>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</si>
  <si>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</si>
  <si>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</si>
  <si>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</si>
  <si>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</si>
  <si>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</si>
  <si>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</si>
  <si>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</si>
  <si>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</si>
  <si>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</si>
  <si>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</si>
  <si>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</si>
  <si>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</si>
  <si>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</si>
  <si>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</si>
  <si>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</si>
  <si>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</si>
  <si>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</si>
  <si>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</si>
  <si>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</si>
  <si>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</si>
  <si>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</si>
  <si>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</si>
  <si>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</si>
  <si>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</si>
  <si>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</si>
  <si>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</si>
  <si>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</si>
  <si>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</si>
  <si>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</si>
  <si>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</si>
  <si>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</si>
  <si>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</si>
  <si>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</si>
  <si>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</si>
  <si>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</si>
  <si>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</si>
  <si>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</si>
  <si>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</si>
  <si>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</si>
  <si>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</si>
  <si>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</si>
  <si>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</si>
  <si>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</si>
  <si>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</si>
  <si>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</si>
  <si>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</si>
  <si>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</si>
  <si>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</si>
  <si>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</si>
  <si>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</si>
  <si>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</si>
  <si>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</si>
  <si>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</si>
  <si>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</si>
  <si>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</si>
  <si>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</si>
  <si>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</si>
  <si>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</si>
  <si>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</si>
  <si>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</si>
  <si>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</si>
  <si>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</si>
  <si>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</si>
  <si>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</si>
  <si>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</si>
  <si>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</si>
  <si>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</si>
  <si>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</si>
  <si>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</si>
  <si>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</si>
  <si>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</si>
  <si>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</si>
  <si>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</si>
  <si>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</si>
  <si>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</si>
  <si>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</si>
  <si>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</si>
  <si>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</si>
  <si>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</si>
  <si>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</si>
  <si>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</si>
  <si>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</si>
  <si>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</si>
  <si>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</si>
  <si>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</si>
  <si>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</si>
  <si>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</si>
  <si>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</si>
  <si>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</si>
  <si>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</si>
  <si>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</si>
  <si>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</si>
  <si>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</si>
  <si>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</si>
  <si>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</si>
  <si>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</si>
  <si>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</si>
  <si>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</si>
  <si>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</si>
  <si>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</si>
  <si>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</si>
  <si>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</si>
  <si>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</si>
  <si>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</si>
  <si>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</si>
  <si>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</si>
  <si>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</si>
  <si>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</si>
  <si>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</si>
  <si>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</si>
  <si>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</si>
  <si>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</si>
  <si>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</si>
  <si>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</si>
  <si>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</si>
  <si>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</si>
  <si>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</si>
  <si>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</si>
  <si>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</si>
  <si>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</si>
  <si>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</si>
  <si>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</si>
  <si>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</si>
  <si>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</si>
  <si>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</si>
  <si>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</si>
  <si>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</si>
  <si>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</si>
  <si>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</si>
  <si>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</si>
  <si>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</si>
  <si>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</si>
  <si>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</si>
  <si>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</si>
  <si>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</si>
  <si>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</si>
  <si>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</si>
  <si>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</si>
  <si>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</si>
  <si>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</si>
  <si>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</si>
  <si>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</si>
  <si>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</si>
  <si>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</si>
  <si>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</si>
  <si>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</si>
  <si>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</si>
  <si>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</si>
  <si>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</si>
  <si>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</si>
  <si>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</si>
  <si>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</si>
  <si>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</si>
  <si>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</si>
  <si>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</si>
  <si>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</si>
  <si>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</si>
  <si>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</si>
  <si>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</si>
  <si>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</si>
  <si>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</si>
  <si>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</si>
  <si>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</si>
  <si>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</si>
  <si>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</si>
  <si>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</si>
  <si>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</si>
  <si>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</si>
  <si>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</si>
  <si>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</si>
  <si>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</si>
  <si>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</si>
  <si>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</si>
  <si>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</si>
  <si>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</si>
  <si>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</si>
  <si>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</si>
  <si>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</si>
  <si>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</si>
  <si>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</si>
  <si>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</si>
  <si>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</si>
  <si>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</si>
  <si>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</si>
  <si>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</si>
  <si>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</si>
  <si>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</si>
  <si>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</si>
  <si>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</si>
  <si>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</si>
  <si>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</si>
  <si>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</si>
  <si>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</si>
  <si>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</si>
  <si>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</si>
  <si>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</si>
  <si>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</si>
  <si>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</si>
  <si>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</si>
  <si>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</si>
  <si>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</si>
  <si>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</si>
  <si>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</si>
  <si>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</si>
  <si>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</si>
  <si>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</si>
  <si>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</si>
  <si>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</si>
  <si>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</si>
  <si>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</si>
  <si>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</si>
  <si>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</si>
  <si>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</si>
  <si>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</si>
  <si>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</si>
  <si>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</si>
  <si>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</si>
  <si>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</si>
  <si>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</si>
  <si>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</si>
  <si>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</si>
  <si>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</si>
  <si>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</si>
  <si>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</si>
  <si>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</si>
  <si>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</si>
  <si>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</si>
  <si>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</si>
  <si>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</si>
  <si>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</si>
  <si>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</si>
  <si>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</si>
  <si>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</si>
  <si>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</si>
  <si>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</si>
  <si>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</si>
  <si>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</si>
  <si>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</si>
  <si>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</si>
  <si>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</si>
  <si>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</si>
  <si>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</si>
  <si>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</si>
  <si>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</si>
  <si>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</si>
  <si>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</si>
  <si>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</si>
  <si>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</si>
  <si>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</si>
  <si>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</si>
  <si>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</si>
  <si>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</si>
  <si>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</si>
  <si>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</si>
  <si>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</si>
  <si>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</si>
  <si>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</si>
  <si>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</si>
  <si>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</si>
  <si>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</si>
  <si>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</si>
  <si>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</si>
  <si>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</si>
  <si>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</si>
  <si>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</si>
  <si>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</si>
  <si>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</si>
  <si>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</si>
  <si>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</si>
  <si>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</si>
  <si>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</si>
  <si>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</si>
  <si>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</si>
  <si>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</si>
  <si>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</si>
  <si>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</si>
  <si>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</si>
  <si>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</si>
  <si>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</si>
  <si>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</si>
  <si>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</si>
  <si>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</si>
  <si>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</si>
  <si>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</si>
  <si>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</si>
  <si>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</si>
  <si>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</si>
  <si>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</si>
  <si>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</si>
  <si>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</si>
  <si>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</si>
  <si>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</si>
  <si>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</si>
  <si>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</si>
  <si>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</si>
  <si>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</si>
  <si>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</si>
  <si>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</si>
  <si>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</si>
  <si>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</si>
  <si>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</si>
  <si>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</si>
  <si>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</si>
  <si>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</si>
  <si>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</si>
  <si>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</si>
  <si>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</si>
  <si>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</si>
  <si>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</si>
  <si>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</si>
  <si>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</si>
  <si>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</si>
  <si>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</si>
  <si>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</si>
  <si>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</si>
  <si>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</si>
  <si>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</si>
  <si>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</si>
  <si>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</si>
  <si>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</si>
  <si>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</si>
  <si>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</si>
  <si>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</si>
  <si>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</si>
  <si>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</si>
  <si>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</si>
  <si>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</si>
  <si>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</si>
  <si>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</si>
  <si>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</si>
  <si>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</si>
  <si>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</si>
  <si>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</si>
  <si>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</si>
  <si>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</si>
  <si>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</si>
  <si>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</si>
  <si>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</si>
  <si>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</si>
  <si>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</si>
  <si>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</si>
  <si>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</si>
  <si>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</si>
  <si>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</si>
  <si>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</si>
  <si>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</si>
  <si>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</si>
  <si>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</si>
  <si>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</si>
  <si>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</si>
  <si>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</si>
  <si>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</si>
  <si>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</si>
  <si>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</si>
  <si>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</si>
  <si>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</si>
  <si>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</si>
  <si>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</si>
  <si>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</si>
  <si>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</si>
  <si>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</si>
  <si>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</si>
  <si>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</si>
  <si>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</si>
  <si>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</si>
  <si>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</si>
  <si>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</si>
  <si>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</si>
  <si>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</si>
  <si>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</si>
  <si>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</si>
  <si>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</si>
  <si>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</si>
  <si>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</si>
  <si>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</si>
  <si>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</si>
  <si>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</si>
  <si>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</si>
  <si>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</si>
  <si>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</si>
  <si>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</si>
  <si>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</si>
  <si>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</si>
  <si>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</si>
  <si>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</si>
  <si>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</si>
  <si>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</si>
  <si>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</si>
  <si>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</si>
  <si>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</si>
  <si>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</si>
  <si>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</si>
  <si>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</si>
  <si>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</si>
  <si>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</si>
  <si>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</si>
  <si>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</si>
  <si>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</si>
  <si>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</si>
  <si>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</si>
  <si>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</si>
  <si>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</si>
  <si>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</si>
  <si>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</si>
  <si>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</si>
  <si>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</si>
  <si>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</si>
  <si>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</si>
  <si>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</si>
  <si>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</si>
  <si>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</si>
  <si>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</si>
  <si>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</si>
  <si>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</si>
  <si>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</si>
  <si>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</si>
  <si>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</si>
  <si>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</si>
  <si>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</si>
  <si>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</si>
  <si>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</si>
  <si>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</si>
  <si>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</si>
  <si>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</si>
  <si>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</si>
  <si>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</si>
  <si>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</si>
  <si>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</si>
  <si>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</si>
  <si>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</si>
  <si>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</si>
  <si>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</si>
  <si>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</si>
  <si>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</si>
  <si>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</si>
  <si>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</si>
  <si>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</si>
  <si>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</si>
  <si>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</si>
  <si>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</si>
  <si>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</si>
  <si>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</si>
  <si>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</si>
  <si>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</si>
  <si>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</si>
  <si>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</si>
  <si>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</si>
  <si>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</si>
  <si>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</si>
  <si>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</si>
  <si>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</si>
  <si>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</si>
  <si>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</si>
  <si>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</si>
  <si>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</si>
  <si>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</si>
  <si>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</si>
  <si>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</si>
  <si>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</si>
  <si>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</si>
  <si>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</si>
  <si>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</si>
  <si>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</si>
  <si>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</si>
  <si>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</si>
  <si>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</si>
  <si>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</si>
  <si>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</si>
  <si>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</si>
  <si>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</si>
  <si>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</si>
  <si>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</si>
  <si>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</si>
  <si>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</si>
  <si>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</si>
  <si>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</si>
  <si>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</si>
  <si>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</si>
  <si>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</si>
  <si>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</si>
  <si>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</si>
  <si>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</si>
  <si>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</si>
  <si>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</si>
  <si>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</si>
  <si>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</si>
  <si>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</si>
  <si>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</si>
  <si>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</si>
  <si>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</si>
  <si>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</si>
  <si>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</si>
  <si>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</si>
  <si>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</si>
  <si>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</si>
  <si>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</si>
  <si>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</si>
  <si>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</si>
  <si>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</si>
  <si>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</si>
  <si>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</si>
  <si>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</si>
  <si>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</si>
  <si>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</si>
  <si>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</si>
  <si>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</si>
  <si>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</si>
  <si>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</si>
  <si>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</si>
  <si>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</si>
  <si>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</si>
  <si>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</si>
  <si>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</si>
  <si>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</si>
  <si>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</si>
  <si>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</si>
  <si>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</si>
  <si>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</si>
  <si>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</si>
  <si>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</si>
  <si>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</si>
  <si>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</si>
  <si>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</si>
  <si>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</si>
  <si>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</si>
  <si>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</si>
  <si>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</si>
  <si>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</si>
  <si>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</si>
  <si>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</si>
  <si>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</si>
  <si>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</si>
  <si>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</si>
  <si>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</si>
  <si>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</si>
  <si>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</si>
  <si>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</si>
  <si>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</si>
  <si>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</si>
  <si>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</si>
  <si>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</si>
  <si>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</si>
  <si>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</si>
  <si>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</si>
  <si>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</si>
  <si>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</si>
  <si>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</si>
  <si>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</si>
  <si>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</si>
  <si>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</si>
  <si>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</si>
  <si>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</si>
  <si>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</si>
  <si>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</si>
  <si>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</si>
  <si>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</si>
  <si>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</si>
  <si>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</si>
  <si>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</si>
  <si>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</si>
  <si>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</si>
  <si>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</si>
  <si>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</si>
  <si>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</si>
  <si>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</si>
  <si>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</si>
  <si>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</si>
  <si>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</si>
  <si>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</si>
  <si>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</si>
  <si>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</si>
  <si>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</si>
  <si>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</si>
  <si>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</si>
  <si>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</si>
  <si>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</si>
  <si>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</si>
  <si>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</si>
  <si>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</si>
  <si>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</si>
  <si>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</si>
  <si>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</si>
  <si>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</si>
  <si>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</si>
  <si>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</si>
  <si>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</si>
  <si>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</si>
  <si>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</si>
  <si>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</si>
  <si>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</si>
  <si>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</si>
  <si>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</si>
  <si>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</si>
  <si>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</si>
  <si>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</si>
  <si>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</si>
  <si>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</si>
  <si>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</si>
  <si>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</si>
  <si>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</si>
  <si>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</si>
  <si>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</si>
  <si>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</si>
  <si>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</si>
  <si>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</si>
  <si>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</si>
  <si>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</si>
  <si>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</si>
  <si>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</si>
  <si>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</si>
  <si>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</si>
  <si>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</si>
  <si>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</si>
  <si>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</si>
  <si>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</si>
  <si>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</si>
  <si>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</si>
  <si>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</si>
  <si>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</si>
  <si>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</si>
  <si>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</si>
  <si>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</si>
  <si>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</si>
  <si>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</si>
  <si>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</si>
  <si>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</si>
  <si>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</si>
  <si>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</si>
  <si>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</si>
  <si>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</si>
  <si>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</si>
  <si>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</si>
  <si>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</si>
  <si>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</si>
  <si>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</si>
  <si>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</si>
  <si>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</si>
  <si>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</si>
  <si>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</si>
  <si>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</si>
  <si>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</si>
  <si>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</si>
  <si>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</si>
  <si>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</si>
  <si>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</si>
  <si>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</si>
  <si>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</si>
  <si>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</si>
  <si>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</si>
  <si>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</si>
  <si>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</si>
  <si>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</si>
  <si>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</si>
  <si>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</si>
  <si>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</si>
  <si>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</si>
  <si>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</si>
  <si>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</si>
  <si>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</si>
  <si>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</si>
  <si>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</si>
  <si>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</si>
  <si>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</si>
  <si>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</si>
  <si>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</si>
  <si>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</si>
  <si>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</si>
  <si>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</si>
  <si>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</si>
  <si>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</si>
  <si>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</si>
  <si>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</si>
  <si>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</si>
  <si>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</si>
  <si>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</si>
  <si>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</si>
  <si>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</si>
  <si>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</si>
  <si>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</si>
  <si>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</si>
  <si>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</si>
  <si>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</si>
  <si>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</si>
  <si>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</si>
  <si>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</si>
  <si>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</si>
  <si>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</si>
  <si>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</si>
  <si>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</si>
  <si>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</si>
  <si>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</si>
  <si>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</si>
  <si>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</si>
  <si>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</si>
  <si>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</si>
  <si>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</si>
  <si>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</si>
  <si>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</si>
  <si>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</si>
  <si>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</si>
  <si>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</si>
  <si>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</si>
  <si>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</si>
  <si>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</si>
  <si>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</si>
  <si>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</si>
  <si>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</si>
  <si>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</si>
  <si>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</si>
  <si>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</si>
  <si>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</si>
  <si>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</si>
  <si>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</si>
  <si>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</si>
  <si>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</si>
  <si>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</si>
  <si>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</si>
  <si>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</si>
  <si>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</si>
  <si>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</si>
  <si>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</si>
  <si>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</si>
  <si>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</si>
  <si>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</si>
  <si>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</si>
  <si>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</si>
  <si>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</si>
  <si>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</si>
  <si>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</si>
  <si>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</si>
  <si>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</si>
  <si>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</si>
  <si>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</si>
  <si>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</si>
  <si>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</si>
  <si>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</si>
  <si>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</si>
  <si>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</si>
  <si>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</si>
  <si>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</si>
  <si>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</si>
  <si>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</si>
  <si>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</si>
  <si>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</si>
  <si>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</si>
  <si>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</si>
  <si>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</si>
  <si>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</si>
  <si>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</si>
  <si>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</si>
  <si>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</si>
  <si>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</si>
  <si>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</si>
  <si>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</si>
  <si>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</si>
  <si>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</si>
  <si>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</si>
  <si>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</si>
  <si>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</si>
  <si>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</si>
  <si>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</si>
  <si>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</si>
  <si>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</si>
  <si>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</si>
  <si>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</si>
  <si>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</si>
  <si>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</si>
  <si>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</si>
  <si>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</si>
  <si>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</si>
  <si>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</si>
  <si>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</si>
  <si>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</si>
  <si>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</si>
  <si>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</si>
  <si>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</si>
  <si>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</si>
  <si>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</si>
  <si>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</si>
  <si>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</si>
  <si>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</si>
  <si>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</si>
  <si>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</si>
  <si>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</si>
  <si>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</si>
  <si>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</si>
  <si>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</si>
  <si>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</si>
  <si>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</si>
  <si>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</si>
  <si>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</si>
  <si>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</si>
  <si>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</si>
  <si>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</si>
  <si>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</si>
  <si>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</si>
  <si>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</si>
  <si>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</si>
  <si>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</si>
  <si>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</si>
  <si>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</si>
  <si>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</si>
  <si>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</si>
  <si>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</si>
  <si>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</si>
  <si>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</si>
  <si>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</si>
  <si>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</si>
  <si>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</si>
  <si>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</si>
  <si>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</si>
  <si>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</si>
  <si>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</si>
  <si>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</si>
  <si>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</si>
  <si>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</si>
  <si>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</si>
  <si>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</si>
  <si>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</si>
  <si>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</si>
  <si>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</si>
  <si>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</si>
  <si>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</si>
  <si>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</si>
  <si>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</si>
  <si>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</si>
  <si>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</si>
  <si>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</si>
  <si>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</si>
  <si>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</si>
  <si>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</si>
  <si>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</si>
  <si>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</si>
  <si>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</si>
  <si>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</si>
  <si>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</si>
  <si>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</si>
  <si>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</si>
  <si>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</si>
  <si>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</si>
  <si>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</si>
  <si>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</si>
  <si>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</si>
  <si>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</si>
  <si>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</si>
  <si>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</si>
  <si>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</si>
  <si>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</si>
  <si>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</si>
  <si>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</si>
  <si>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</si>
  <si>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</si>
  <si>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</si>
  <si>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</si>
  <si>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</si>
  <si>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</si>
  <si>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</si>
  <si>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</si>
  <si>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</si>
  <si>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</si>
  <si>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</si>
  <si>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</si>
  <si>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</si>
  <si>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</si>
  <si>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</si>
  <si>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</si>
  <si>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</si>
  <si>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</si>
  <si>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</si>
  <si>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</si>
  <si>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</si>
  <si>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</si>
  <si>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</si>
  <si>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</si>
  <si>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</si>
  <si>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</si>
  <si>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</si>
  <si>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</si>
  <si>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</si>
  <si>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</si>
  <si>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</si>
  <si>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</si>
  <si>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</si>
  <si>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</si>
  <si>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</si>
  <si>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</si>
  <si>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</si>
  <si>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</si>
  <si>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</si>
  <si>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</si>
  <si>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</si>
  <si>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</si>
  <si>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</si>
  <si>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</si>
  <si>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</si>
  <si>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</si>
  <si>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</si>
  <si>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</si>
  <si>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</si>
  <si>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</si>
  <si>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</si>
  <si>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</si>
  <si>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</si>
  <si>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</si>
  <si>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</si>
  <si>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</si>
  <si>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</si>
  <si>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</si>
  <si>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</si>
  <si>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</si>
  <si>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</si>
  <si>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</si>
  <si>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</si>
  <si>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</si>
  <si>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</si>
  <si>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</si>
  <si>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</si>
  <si>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</si>
  <si>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</si>
  <si>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</si>
  <si>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</si>
  <si>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</si>
  <si>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</si>
  <si>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</si>
  <si>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</si>
  <si>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</si>
  <si>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</si>
  <si>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</si>
  <si>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</si>
  <si>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</si>
  <si>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</si>
  <si>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</si>
  <si>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</si>
  <si>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</si>
  <si>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</si>
  <si>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</si>
  <si>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</si>
  <si>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</si>
  <si>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</si>
  <si>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</si>
  <si>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</si>
  <si>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</si>
  <si>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</si>
  <si>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</si>
  <si>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</si>
  <si>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</si>
  <si>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</si>
  <si>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</si>
  <si>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</si>
  <si>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</si>
  <si>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</si>
  <si>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</si>
  <si>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</si>
  <si>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</si>
  <si>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</si>
  <si>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</si>
  <si>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</si>
  <si>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</si>
  <si>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</si>
  <si>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</si>
  <si>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</si>
  <si>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</si>
  <si>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</si>
  <si>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</si>
  <si>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</si>
  <si>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</si>
  <si>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</si>
  <si>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</si>
  <si>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</si>
  <si>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</si>
  <si>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</si>
  <si>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</si>
  <si>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</si>
  <si>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</si>
  <si>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</si>
  <si>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</si>
  <si>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</si>
  <si>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</si>
  <si>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</si>
  <si>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</si>
  <si>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</si>
  <si>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</si>
  <si>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</si>
  <si>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</si>
  <si>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</si>
  <si>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</si>
  <si>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</si>
  <si>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</si>
  <si>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</si>
  <si>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</si>
  <si>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</si>
  <si>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</si>
  <si>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</si>
  <si>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</si>
  <si>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</si>
  <si>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</si>
  <si>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</si>
  <si>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</si>
  <si>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</si>
  <si>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</si>
  <si>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</si>
  <si>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</si>
  <si>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</si>
  <si>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</si>
  <si>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</si>
  <si>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</si>
  <si>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</si>
  <si>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</si>
  <si>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</si>
  <si>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</si>
  <si>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</si>
  <si>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</si>
  <si>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</si>
  <si>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</si>
  <si>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</si>
  <si>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</si>
  <si>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</si>
  <si>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</si>
  <si>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</si>
  <si>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</si>
  <si>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</si>
  <si>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</si>
  <si>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</si>
  <si>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</si>
  <si>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</si>
  <si>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</si>
  <si>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</si>
  <si>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</si>
  <si>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</si>
  <si>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</si>
  <si>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</si>
  <si>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</si>
  <si>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</si>
  <si>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</si>
  <si>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</si>
  <si>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</si>
  <si>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</si>
  <si>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</si>
  <si>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</si>
  <si>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</si>
  <si>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</si>
  <si>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</si>
  <si>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</si>
  <si>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</si>
  <si>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</si>
  <si>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</si>
  <si>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</si>
  <si>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</si>
  <si>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</si>
  <si>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</si>
  <si>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</si>
  <si>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</si>
  <si>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</si>
  <si>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</si>
  <si>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</si>
  <si>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</si>
  <si>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</si>
  <si>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</si>
  <si>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</si>
  <si>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</si>
  <si>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</si>
  <si>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</si>
  <si>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</si>
  <si>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</si>
  <si>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</si>
  <si>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</si>
  <si>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</si>
  <si>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</si>
  <si>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</si>
  <si>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</si>
  <si>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</si>
  <si>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</si>
  <si>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</si>
  <si>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</si>
  <si>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</si>
  <si>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</si>
  <si>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</si>
  <si>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</si>
  <si>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</si>
  <si>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</si>
  <si>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</si>
  <si>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</si>
  <si>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</si>
  <si>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</si>
  <si>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</si>
  <si>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</si>
  <si>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</si>
  <si>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</si>
  <si>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</si>
  <si>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</si>
  <si>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</si>
  <si>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</si>
  <si>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</si>
  <si>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</si>
  <si>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</si>
  <si>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</si>
  <si>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</si>
  <si>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</si>
  <si>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</si>
  <si>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</si>
  <si>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</si>
  <si>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</si>
  <si>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</si>
  <si>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</si>
  <si>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</si>
  <si>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</si>
  <si>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</si>
  <si>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</si>
  <si>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</si>
  <si>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</si>
  <si>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</si>
  <si>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</si>
  <si>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</si>
  <si>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</si>
  <si>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</si>
  <si>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</si>
  <si>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</si>
  <si>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</si>
  <si>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</si>
  <si>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</si>
  <si>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</si>
  <si>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</si>
  <si>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</si>
  <si>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</si>
  <si>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</si>
  <si>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</si>
  <si>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</si>
  <si>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</si>
  <si>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</si>
  <si>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</si>
  <si>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</si>
  <si>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</si>
  <si>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</si>
  <si>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</si>
  <si>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</si>
  <si>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</si>
  <si>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</si>
  <si>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</si>
  <si>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</si>
  <si>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</si>
  <si>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</si>
  <si>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</si>
  <si>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</si>
  <si>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</si>
  <si>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</si>
  <si>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</si>
  <si>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</si>
  <si>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</si>
  <si>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</si>
  <si>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</si>
  <si>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</si>
  <si>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</si>
  <si>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</si>
  <si>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</si>
  <si>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</si>
  <si>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</si>
  <si>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</si>
  <si>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</si>
  <si>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</si>
  <si>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</si>
  <si>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</si>
  <si>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</si>
  <si>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</si>
  <si>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</si>
  <si>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</si>
  <si>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</si>
  <si>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</si>
  <si>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</si>
  <si>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</si>
  <si>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</si>
  <si>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</si>
  <si>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</si>
  <si>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</si>
  <si>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</si>
  <si>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</si>
  <si>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</si>
  <si>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</si>
  <si>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</si>
  <si>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</si>
  <si>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</si>
  <si>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</si>
  <si>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</si>
  <si>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</si>
  <si>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</si>
  <si>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</si>
  <si>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</si>
  <si>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</si>
  <si>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</si>
  <si>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</si>
  <si>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</si>
  <si>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</si>
  <si>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</si>
  <si>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</si>
  <si>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</si>
  <si>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</si>
  <si>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</si>
  <si>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</si>
  <si>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</si>
  <si>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</si>
  <si>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</si>
  <si>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</si>
  <si>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</si>
  <si>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</si>
  <si>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</si>
  <si>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</si>
  <si>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</si>
  <si>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</si>
  <si>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</si>
  <si>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</si>
  <si>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</si>
  <si>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</si>
  <si>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</si>
  <si>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</si>
  <si>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</si>
  <si>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</si>
  <si>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</si>
  <si>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</si>
  <si>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</si>
  <si>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</si>
  <si>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</si>
  <si>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</si>
  <si>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</si>
  <si>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</si>
  <si>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</si>
  <si>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</si>
  <si>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</si>
  <si>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</si>
  <si>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</si>
  <si>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</si>
  <si>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</si>
  <si>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</si>
  <si>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</si>
  <si>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</si>
  <si>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</si>
  <si>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</si>
  <si>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</si>
  <si>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</si>
  <si>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</si>
  <si>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</si>
  <si>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</si>
  <si>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</si>
  <si>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</si>
  <si>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</si>
  <si>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</si>
  <si>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</si>
  <si>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</si>
  <si>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</si>
  <si>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</si>
  <si>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</si>
  <si>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</si>
  <si>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</si>
  <si>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</si>
  <si>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</si>
  <si>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</si>
  <si>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</si>
  <si>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</si>
  <si>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</si>
  <si>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</si>
  <si>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</si>
  <si>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</si>
  <si>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</si>
  <si>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</si>
  <si>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</si>
  <si>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</si>
  <si>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</si>
  <si>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</si>
  <si>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</si>
  <si>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</si>
  <si>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</si>
  <si>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</si>
  <si>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</si>
  <si>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</si>
  <si>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</si>
  <si>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</si>
  <si>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</si>
  <si>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</si>
  <si>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</si>
  <si>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</si>
  <si>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</si>
  <si>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</si>
  <si>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</si>
  <si>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</si>
  <si>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</si>
  <si>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</si>
  <si>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</si>
  <si>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</si>
  <si>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</si>
  <si>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</si>
  <si>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</si>
  <si>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</si>
  <si>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</si>
  <si>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</si>
  <si>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</si>
  <si>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</si>
  <si>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</si>
  <si>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</si>
  <si>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</si>
  <si>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</si>
  <si>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</si>
  <si>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</si>
  <si>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</si>
  <si>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</si>
  <si>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</si>
  <si>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</si>
  <si>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</si>
  <si>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</si>
  <si>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</si>
  <si>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</si>
  <si>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</si>
  <si>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</si>
  <si>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</si>
  <si>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</si>
  <si>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</si>
  <si>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</si>
  <si>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</si>
  <si>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</si>
  <si>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</si>
  <si>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</si>
  <si>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</si>
  <si>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</si>
  <si>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</si>
  <si>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</si>
  <si>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</si>
  <si>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</si>
  <si>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</si>
  <si>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</si>
  <si>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</si>
  <si>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</si>
  <si>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</si>
  <si>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</si>
  <si>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</si>
  <si>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</si>
  <si>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</si>
  <si>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</si>
  <si>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</si>
  <si>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</si>
  <si>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</si>
  <si>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</si>
  <si>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</si>
  <si>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</si>
  <si>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</si>
  <si>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</si>
  <si>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</si>
  <si>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</si>
  <si>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</si>
  <si>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</si>
  <si>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</si>
  <si>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</si>
  <si>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</si>
  <si>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</si>
  <si>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</si>
  <si>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</si>
  <si>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</si>
  <si>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</si>
  <si>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</si>
  <si>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</si>
  <si>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</si>
  <si>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</si>
  <si>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</si>
  <si>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</si>
  <si>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</si>
  <si>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</si>
  <si>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</si>
  <si>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</si>
  <si>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</si>
  <si>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</si>
  <si>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</si>
  <si>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</si>
  <si>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</si>
  <si>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</si>
  <si>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</si>
  <si>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</si>
  <si>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</si>
  <si>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</si>
  <si>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</si>
  <si>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</si>
  <si>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</si>
  <si>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</si>
  <si>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</si>
  <si>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</si>
  <si>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</si>
  <si>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</si>
  <si>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</si>
  <si>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</si>
  <si>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</si>
  <si>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</si>
  <si>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</si>
  <si>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</si>
  <si>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</si>
  <si>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</si>
  <si>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</si>
  <si>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</si>
  <si>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</si>
  <si>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</si>
  <si>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</si>
  <si>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</si>
  <si>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</si>
  <si>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</si>
  <si>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</si>
  <si>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</si>
  <si>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</si>
  <si>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</si>
  <si>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</si>
  <si>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</si>
  <si>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</si>
  <si>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</si>
  <si>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</si>
  <si>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</si>
  <si>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</si>
  <si>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</si>
  <si>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</si>
  <si>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</si>
  <si>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</si>
  <si>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</si>
  <si>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</si>
  <si>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</si>
  <si>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</si>
  <si>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</si>
  <si>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</si>
  <si>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</si>
  <si>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</si>
  <si>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</si>
  <si>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</si>
  <si>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</si>
  <si>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</si>
  <si>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</si>
  <si>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</si>
  <si>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</si>
  <si>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</si>
  <si>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</si>
  <si>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</si>
  <si>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</si>
  <si>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</si>
  <si>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</si>
  <si>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</si>
  <si>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</si>
  <si>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</si>
  <si>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</si>
  <si>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</si>
  <si>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</si>
  <si>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</si>
  <si>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</si>
  <si>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</si>
  <si>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</si>
  <si>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</si>
  <si>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</si>
  <si>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</si>
  <si>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</si>
  <si>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</si>
  <si>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</si>
  <si>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</si>
  <si>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</si>
  <si>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</si>
  <si>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</si>
  <si>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</si>
  <si>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</si>
  <si>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</si>
  <si>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</si>
  <si>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</si>
  <si>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</si>
  <si>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</si>
  <si>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</si>
  <si>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</si>
  <si>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</si>
  <si>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</si>
  <si>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</si>
  <si>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</si>
  <si>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</si>
  <si>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</si>
  <si>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</si>
  <si>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</si>
  <si>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</si>
  <si>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</si>
  <si>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</si>
  <si>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</si>
  <si>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</si>
  <si>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</si>
  <si>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</si>
  <si>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</si>
  <si>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</si>
  <si>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</si>
  <si>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</si>
  <si>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</si>
  <si>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</si>
  <si>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</si>
  <si>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</si>
  <si>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</si>
  <si>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</si>
  <si>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</si>
  <si>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</si>
  <si>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</si>
  <si>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</si>
  <si>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</si>
  <si>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</si>
  <si>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</si>
  <si>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</si>
  <si>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</si>
  <si>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</si>
  <si>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</si>
  <si>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</si>
  <si>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</si>
  <si>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</si>
  <si>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</si>
  <si>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</si>
  <si>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</si>
  <si>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</si>
  <si>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</si>
  <si>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</si>
  <si>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</si>
  <si>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</si>
  <si>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</si>
  <si>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</si>
  <si>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</si>
  <si>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</si>
  <si>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</si>
  <si>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</si>
  <si>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</si>
  <si>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</si>
  <si>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</si>
  <si>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</si>
  <si>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</si>
  <si>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</si>
  <si>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</si>
  <si>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</si>
  <si>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</si>
  <si>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</si>
  <si>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</si>
  <si>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</si>
  <si>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</si>
  <si>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</si>
  <si>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</si>
  <si>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</si>
  <si>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</si>
  <si>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</si>
  <si>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</si>
  <si>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</si>
  <si>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</si>
  <si>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</si>
  <si>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</si>
  <si>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</si>
  <si>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</si>
  <si>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</si>
  <si>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</si>
  <si>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</si>
  <si>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</si>
  <si>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</si>
  <si>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</si>
  <si>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</si>
  <si>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</si>
  <si>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</si>
  <si>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</si>
  <si>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</si>
  <si>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</si>
  <si>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</si>
  <si>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</si>
  <si>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</si>
  <si>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</si>
  <si>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</si>
  <si>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</si>
  <si>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</si>
  <si>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</si>
  <si>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</si>
  <si>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</si>
  <si>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</si>
  <si>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</si>
  <si>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</si>
  <si>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</si>
  <si>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</si>
  <si>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</si>
  <si>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</si>
  <si>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</si>
  <si>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</si>
  <si>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</si>
  <si>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</si>
  <si>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</si>
  <si>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</si>
  <si>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</si>
  <si>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</si>
  <si>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</si>
  <si>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</si>
  <si>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</si>
  <si>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</si>
  <si>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</si>
  <si>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</si>
  <si>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</si>
  <si>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</si>
  <si>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</si>
  <si>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</si>
  <si>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</si>
  <si>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</si>
  <si>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</si>
  <si>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</si>
  <si>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</si>
  <si>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</si>
  <si>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</si>
  <si>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</si>
  <si>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</si>
  <si>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</si>
  <si>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</si>
  <si>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</si>
  <si>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</si>
  <si>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</si>
  <si>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</si>
  <si>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</si>
  <si>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</si>
  <si>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</si>
  <si>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</si>
  <si>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</si>
  <si>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</si>
  <si>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</si>
  <si>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</si>
  <si>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</si>
  <si>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</si>
  <si>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</si>
  <si>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</si>
  <si>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</si>
  <si>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</si>
  <si>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</si>
  <si>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</si>
  <si>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</si>
  <si>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</si>
  <si>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</si>
  <si>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</si>
  <si>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</si>
  <si>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</si>
  <si>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</si>
  <si>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</si>
  <si>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</si>
  <si>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</si>
  <si>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</si>
  <si>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</si>
  <si>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</si>
  <si>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</si>
  <si>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</si>
  <si>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</si>
  <si>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</si>
  <si>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</si>
  <si>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</si>
  <si>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</si>
  <si>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</si>
  <si>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</si>
  <si>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</si>
  <si>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</si>
  <si>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</si>
  <si>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</si>
  <si>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</si>
  <si>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</si>
  <si>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</si>
  <si>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</si>
  <si>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</si>
  <si>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</si>
  <si>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</si>
  <si>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</si>
  <si>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</si>
  <si>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</si>
  <si>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</si>
  <si>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</si>
  <si>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</si>
  <si>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</si>
  <si>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</si>
  <si>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</si>
  <si>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</si>
  <si>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</si>
  <si>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</si>
  <si>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</si>
  <si>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</si>
  <si>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</si>
  <si>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</si>
  <si>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</si>
  <si>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</si>
  <si>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</si>
  <si>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</si>
  <si>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</si>
  <si>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</si>
  <si>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</si>
  <si>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</si>
  <si>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</si>
  <si>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</si>
  <si>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</si>
  <si>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</si>
  <si>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</si>
  <si>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</si>
  <si>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</si>
  <si>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</si>
  <si>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</si>
  <si>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</si>
  <si>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</si>
  <si>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</si>
  <si>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</si>
  <si>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</si>
  <si>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</si>
  <si>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</si>
  <si>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</si>
  <si>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</si>
  <si>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</si>
  <si>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</si>
  <si>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</si>
  <si>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</si>
  <si>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</si>
  <si>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</si>
  <si>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</si>
  <si>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</si>
  <si>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</si>
  <si>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</si>
  <si>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</si>
  <si>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</si>
  <si>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</si>
  <si>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</si>
  <si>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</si>
  <si>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</si>
  <si>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</si>
  <si>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</si>
  <si>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</si>
  <si>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</si>
  <si>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</si>
  <si>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</si>
  <si>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</si>
  <si>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</si>
  <si>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</si>
  <si>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</si>
  <si>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</si>
  <si>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</si>
  <si>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</si>
  <si>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</si>
  <si>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</si>
  <si>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</si>
  <si>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</si>
  <si>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</si>
  <si>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</si>
  <si>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</si>
  <si>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</si>
  <si>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</si>
  <si>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</si>
  <si>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</si>
  <si>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</si>
  <si>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</si>
  <si>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</si>
  <si>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</si>
  <si>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</si>
  <si>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</si>
  <si>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</si>
  <si>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</si>
  <si>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</si>
  <si>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</si>
  <si>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</si>
  <si>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</si>
  <si>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</si>
  <si>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</si>
  <si>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</si>
  <si>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</si>
  <si>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</si>
  <si>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</si>
  <si>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</si>
  <si>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</si>
  <si>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</si>
  <si>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</si>
  <si>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</si>
  <si>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</si>
  <si>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</si>
  <si>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</si>
  <si>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</si>
  <si>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</si>
  <si>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</si>
  <si>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</si>
  <si>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</si>
  <si>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</si>
  <si>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</si>
  <si>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</si>
  <si>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</si>
  <si>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</si>
  <si>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</si>
  <si>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</si>
  <si>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</si>
  <si>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</si>
  <si>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</si>
  <si>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</si>
  <si>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</si>
  <si>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</si>
  <si>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</si>
  <si>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</si>
  <si>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</si>
  <si>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</si>
  <si>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</si>
  <si>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</si>
  <si>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</si>
  <si>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</si>
  <si>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</si>
  <si>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</si>
  <si>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</si>
  <si>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</si>
  <si>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</si>
  <si>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</si>
  <si>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</si>
  <si>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</si>
  <si>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</si>
  <si>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</si>
  <si>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</si>
  <si>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</si>
  <si>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</si>
  <si>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</si>
  <si>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</si>
  <si>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</si>
  <si>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</si>
  <si>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</si>
  <si>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</si>
  <si>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</si>
  <si>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</si>
  <si>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</si>
  <si>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</si>
  <si>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</si>
  <si>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</si>
  <si>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</si>
  <si>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</si>
  <si>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</si>
  <si>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</si>
  <si>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</si>
  <si>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</si>
  <si>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</si>
  <si>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</si>
  <si>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</si>
  <si>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</si>
  <si>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</si>
  <si>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</si>
  <si>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</si>
  <si>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</si>
  <si>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</si>
  <si>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</si>
  <si>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</si>
  <si>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</si>
  <si>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</si>
  <si>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</si>
  <si>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</si>
  <si>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</si>
  <si>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</si>
  <si>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</si>
  <si>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</si>
  <si>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</si>
  <si>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</si>
  <si>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</si>
  <si>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</si>
  <si>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</si>
  <si>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</si>
  <si>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</si>
  <si>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</si>
  <si>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</si>
  <si>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</si>
  <si>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</si>
  <si>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</si>
  <si>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</si>
  <si>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</si>
  <si>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</si>
  <si>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</si>
  <si>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</si>
  <si>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</si>
  <si>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</si>
  <si>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</si>
  <si>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</si>
  <si>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</si>
  <si>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</si>
  <si>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</si>
  <si>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</si>
  <si>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</si>
  <si>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</si>
  <si>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</si>
  <si>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</si>
  <si>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</si>
  <si>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</si>
  <si>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</si>
  <si>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</si>
  <si>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</si>
  <si>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</si>
  <si>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</si>
  <si>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</si>
  <si>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</si>
  <si>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</si>
  <si>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</si>
  <si>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</si>
  <si>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</si>
  <si>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</si>
  <si>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</si>
  <si>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</si>
  <si>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</si>
  <si>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</si>
  <si>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</si>
  <si>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</si>
  <si>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</si>
  <si>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</si>
  <si>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</si>
  <si>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</si>
  <si>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</si>
  <si>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</si>
  <si>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</si>
  <si>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</si>
  <si>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</si>
  <si>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</si>
  <si>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</si>
  <si>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</si>
  <si>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</si>
  <si>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</si>
  <si>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</si>
  <si>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</si>
  <si>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</si>
  <si>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</si>
  <si>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</si>
  <si>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</si>
  <si>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</si>
  <si>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</si>
  <si>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</si>
  <si>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</si>
  <si>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</si>
  <si>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</si>
  <si>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</si>
  <si>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</si>
  <si>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</si>
  <si>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</si>
  <si>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</si>
  <si>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</si>
  <si>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</si>
  <si>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</si>
  <si>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</si>
  <si>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</si>
  <si>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</si>
  <si>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</si>
  <si>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</si>
  <si>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</si>
  <si>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</si>
  <si>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</si>
  <si>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</si>
  <si>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</si>
  <si>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</si>
  <si>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</si>
  <si>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</si>
  <si>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</si>
  <si>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</si>
  <si>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</si>
  <si>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</si>
  <si>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</si>
  <si>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</si>
  <si>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</si>
  <si>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</si>
  <si>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</si>
  <si>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</si>
  <si>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</si>
  <si>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</si>
  <si>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</si>
  <si>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</si>
  <si>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</si>
  <si>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</si>
  <si>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</si>
  <si>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</si>
  <si>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</si>
  <si>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</si>
  <si>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</si>
  <si>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</si>
  <si>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</si>
  <si>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</si>
  <si>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</si>
  <si>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</si>
  <si>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</si>
  <si>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</si>
  <si>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</si>
  <si>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</si>
  <si>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</si>
  <si>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</si>
  <si>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</si>
  <si>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</si>
  <si>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</si>
  <si>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</si>
  <si>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</si>
  <si>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</si>
  <si>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</si>
  <si>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</si>
  <si>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</si>
  <si>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</si>
  <si>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</si>
  <si>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</si>
  <si>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</si>
  <si>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</si>
  <si>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</si>
  <si>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</si>
  <si>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</si>
  <si>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</si>
  <si>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</si>
  <si>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</si>
  <si>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</si>
  <si>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</si>
  <si>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</si>
  <si>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</si>
  <si>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</si>
  <si>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</si>
  <si>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</si>
  <si>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</si>
  <si>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</si>
  <si>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</si>
  <si>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</si>
  <si>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</si>
  <si>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</si>
  <si>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</si>
  <si>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</si>
  <si>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</si>
  <si>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</si>
  <si>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</si>
  <si>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</si>
  <si>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</si>
  <si>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</si>
  <si>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</si>
  <si>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</si>
  <si>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</si>
  <si>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</si>
  <si>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</si>
  <si>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</si>
  <si>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</si>
  <si>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</si>
  <si>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</si>
  <si>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</si>
  <si>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</si>
  <si>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</si>
  <si>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</si>
  <si>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</si>
  <si>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</si>
  <si>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</si>
  <si>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</si>
  <si>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</si>
  <si>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</si>
  <si>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</si>
  <si>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</si>
  <si>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</si>
  <si>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</si>
  <si>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</si>
  <si>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</si>
  <si>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</si>
  <si>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</si>
  <si>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</si>
  <si>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</si>
  <si>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</si>
  <si>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</si>
  <si>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</si>
  <si>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</si>
  <si>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</si>
  <si>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</si>
  <si>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</si>
  <si>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</si>
  <si>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</si>
  <si>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</si>
  <si>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</si>
  <si>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</si>
  <si>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</si>
  <si>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</si>
  <si>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</si>
  <si>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</si>
  <si>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</si>
  <si>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</si>
  <si>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</si>
  <si>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</si>
  <si>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</si>
  <si>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</si>
  <si>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</si>
  <si>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</si>
  <si>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</si>
  <si>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</si>
  <si>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</si>
  <si>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</si>
  <si>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</si>
  <si>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</si>
  <si>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</si>
  <si>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</si>
  <si>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</si>
  <si>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</si>
  <si>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</si>
  <si>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</si>
  <si>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</si>
  <si>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</si>
  <si>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</si>
  <si>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</si>
  <si>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</si>
  <si>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</si>
  <si>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</si>
  <si>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</si>
  <si>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</si>
  <si>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</si>
  <si>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</si>
  <si>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</si>
  <si>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</si>
  <si>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</si>
  <si>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</si>
  <si>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</si>
  <si>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</si>
  <si>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</si>
  <si>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</si>
  <si>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</si>
  <si>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</si>
  <si>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</si>
  <si>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</si>
  <si>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</si>
  <si>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</si>
  <si>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</si>
  <si>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</si>
  <si>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</si>
  <si>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</si>
  <si>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</si>
  <si>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</si>
  <si>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</si>
  <si>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</si>
  <si>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</si>
  <si>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</si>
  <si>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</si>
  <si>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</si>
  <si>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</si>
  <si>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</si>
  <si>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</si>
  <si>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</si>
  <si>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</si>
  <si>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</si>
  <si>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</si>
  <si>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</si>
  <si>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</si>
  <si>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</si>
  <si>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</si>
  <si>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</si>
  <si>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</si>
  <si>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</si>
  <si>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</si>
  <si>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</si>
  <si>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</si>
  <si>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</si>
  <si>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</si>
  <si>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</si>
  <si>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</si>
  <si>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</si>
  <si>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</si>
  <si>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</si>
  <si>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</si>
  <si>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</si>
  <si>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</si>
  <si>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</si>
  <si>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</si>
  <si>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</si>
  <si>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</si>
  <si>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</si>
  <si>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</si>
  <si>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</si>
  <si>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</si>
  <si>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</si>
  <si>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</si>
  <si>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</si>
  <si>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</si>
  <si>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</si>
  <si>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</si>
  <si>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</si>
  <si>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</si>
  <si>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</si>
  <si>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</si>
  <si>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</si>
  <si>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</si>
  <si>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</si>
  <si>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</si>
  <si>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</si>
  <si>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</si>
  <si>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</si>
  <si>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</si>
  <si>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</si>
  <si>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</si>
  <si>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</si>
  <si>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</si>
  <si>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</si>
  <si>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</si>
  <si>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</si>
  <si>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</si>
  <si>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</si>
  <si>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</si>
  <si>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</si>
  <si>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</si>
  <si>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</si>
  <si>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</si>
  <si>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</si>
  <si>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</si>
  <si>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</si>
  <si>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</si>
  <si>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</si>
  <si>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</si>
  <si>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</si>
  <si>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</si>
  <si>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</si>
  <si>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</si>
  <si>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</si>
  <si>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</si>
  <si>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</si>
  <si>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</si>
  <si>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</si>
  <si>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</si>
  <si>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</si>
  <si>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</si>
  <si>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</si>
  <si>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</si>
  <si>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</si>
  <si>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</si>
  <si>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</si>
  <si>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</si>
  <si>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</si>
  <si>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</si>
  <si>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</si>
  <si>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</si>
  <si>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</si>
  <si>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</si>
  <si>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</si>
  <si>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</si>
  <si>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</si>
  <si>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</si>
  <si>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</si>
  <si>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</si>
  <si>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</si>
  <si>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</si>
  <si>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</si>
  <si>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</si>
  <si>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</si>
  <si>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</si>
  <si>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</si>
  <si>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</si>
  <si>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</si>
  <si>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</si>
  <si>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</si>
  <si>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</si>
  <si>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</si>
  <si>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</si>
  <si>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</si>
  <si>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</si>
  <si>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</si>
  <si>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</si>
  <si>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</si>
  <si>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</si>
  <si>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</si>
  <si>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</si>
  <si>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</si>
  <si>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</si>
  <si>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</si>
  <si>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</si>
  <si>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</si>
  <si>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</si>
  <si>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</si>
  <si>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</si>
  <si>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</si>
  <si>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</si>
  <si>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</si>
  <si>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</si>
  <si>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</si>
  <si>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</si>
  <si>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</si>
  <si>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</si>
  <si>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</si>
  <si>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</si>
  <si>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</si>
  <si>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</si>
  <si>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</si>
  <si>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</si>
  <si>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</si>
  <si>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</si>
  <si>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</si>
  <si>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</si>
  <si>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</si>
  <si>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</si>
  <si>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</si>
  <si>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</si>
  <si>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</si>
  <si>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</si>
  <si>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</si>
  <si>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</si>
  <si>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</si>
  <si>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</si>
  <si>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</si>
  <si>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</si>
  <si>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</si>
  <si>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</si>
  <si>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</si>
  <si>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</si>
  <si>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</si>
  <si>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</si>
  <si>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</si>
  <si>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</si>
  <si>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</si>
  <si>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</si>
  <si>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</si>
  <si>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</si>
  <si>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</si>
  <si>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</si>
  <si>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</si>
  <si>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</si>
  <si>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</si>
  <si>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</si>
  <si>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</si>
  <si>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</si>
  <si>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</si>
  <si>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</si>
  <si>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</si>
  <si>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</si>
  <si>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</si>
  <si>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</si>
  <si>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</si>
  <si>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</si>
  <si>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</si>
  <si>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</si>
  <si>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</si>
  <si>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</si>
  <si>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</si>
  <si>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</si>
  <si>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</si>
  <si>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</si>
  <si>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</si>
  <si>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</si>
  <si>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</si>
  <si>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</si>
  <si>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</si>
  <si>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</si>
  <si>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</si>
  <si>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</si>
  <si>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</si>
  <si>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</si>
  <si>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</si>
  <si>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</si>
  <si>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</si>
  <si>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</si>
  <si>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</si>
  <si>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</si>
  <si>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</si>
  <si>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</si>
  <si>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</si>
  <si>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</si>
  <si>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</si>
  <si>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</si>
  <si>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</si>
  <si>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</si>
  <si>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</si>
  <si>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</si>
  <si>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</si>
  <si>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</si>
  <si>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</si>
  <si>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</si>
  <si>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</si>
  <si>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</si>
  <si>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</si>
  <si>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</si>
  <si>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</si>
  <si>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</si>
  <si>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</si>
  <si>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</si>
  <si>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</si>
  <si>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</si>
  <si>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</si>
  <si>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</si>
  <si>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</si>
  <si>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</si>
  <si>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</si>
  <si>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</si>
  <si>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</si>
  <si>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</si>
  <si>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</si>
  <si>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</si>
  <si>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</si>
  <si>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</si>
  <si>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</si>
  <si>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</si>
  <si>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</si>
  <si>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</si>
  <si>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</si>
  <si>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</si>
  <si>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</si>
  <si>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</si>
  <si>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</si>
  <si>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</si>
  <si>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</si>
  <si>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</si>
  <si>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</si>
  <si>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</si>
  <si>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</si>
  <si>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</si>
  <si>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</si>
  <si>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</si>
  <si>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</si>
  <si>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</si>
  <si>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</si>
  <si>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</si>
  <si>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</si>
  <si>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</si>
  <si>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</si>
  <si>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</si>
  <si>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</si>
  <si>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</si>
  <si>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</si>
  <si>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</si>
  <si>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</si>
  <si>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</si>
  <si>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</si>
  <si>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</si>
  <si>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</si>
  <si>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</si>
  <si>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</si>
  <si>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</si>
  <si>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</si>
  <si>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</si>
  <si>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</si>
  <si>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</si>
  <si>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</si>
  <si>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</si>
  <si>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</si>
  <si>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</si>
  <si>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</si>
  <si>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</si>
  <si>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</si>
  <si>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</si>
  <si>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</si>
  <si>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</si>
  <si>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</si>
  <si>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</si>
  <si>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</si>
  <si>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</si>
  <si>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</si>
  <si>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</si>
  <si>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</si>
  <si>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</si>
  <si>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</si>
  <si>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</si>
  <si>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</si>
  <si>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</si>
  <si>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</si>
  <si>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</si>
  <si>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</si>
  <si>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</si>
  <si>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</si>
  <si>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</si>
  <si>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</si>
  <si>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</si>
  <si>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</si>
  <si>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</si>
  <si>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</si>
  <si>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</si>
  <si>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</si>
  <si>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</si>
  <si>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</si>
  <si>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</si>
  <si>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</si>
  <si>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</si>
  <si>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</si>
  <si>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</si>
  <si>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</si>
  <si>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</si>
  <si>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</si>
  <si>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</si>
  <si>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</si>
  <si>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</si>
  <si>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</si>
  <si>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</si>
  <si>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</si>
  <si>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</si>
  <si>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</si>
  <si>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</si>
  <si>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</si>
  <si>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</si>
  <si>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</si>
  <si>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</si>
  <si>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</si>
  <si>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</si>
  <si>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</si>
  <si>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</si>
  <si>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</si>
  <si>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</si>
  <si>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</si>
  <si>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</si>
  <si>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</si>
  <si>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</si>
  <si>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</si>
  <si>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</si>
  <si>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</si>
  <si>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</si>
  <si>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</si>
  <si>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</si>
  <si>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</si>
  <si>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</si>
  <si>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</si>
  <si>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</si>
  <si>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</si>
  <si>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</si>
  <si>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</si>
  <si>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</si>
  <si>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</si>
  <si>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</si>
  <si>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</si>
  <si>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</si>
  <si>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</si>
  <si>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</si>
  <si>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</si>
  <si>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</si>
  <si>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</si>
  <si>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</si>
  <si>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</si>
  <si>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</si>
  <si>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</si>
  <si>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</si>
  <si>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</si>
  <si>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</si>
  <si>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</si>
  <si>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</si>
  <si>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</si>
  <si>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</si>
  <si>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</si>
  <si>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</si>
  <si>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</si>
  <si>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</si>
  <si>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</si>
  <si>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</si>
  <si>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</si>
  <si>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</si>
  <si>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</si>
  <si>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</si>
  <si>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</si>
  <si>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</si>
  <si>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</si>
  <si>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</si>
  <si>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</si>
  <si>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</si>
  <si>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</si>
  <si>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</si>
  <si>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</si>
  <si>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</si>
  <si>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</si>
  <si>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</si>
  <si>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</si>
  <si>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</si>
  <si>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</si>
  <si>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</si>
  <si>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</si>
  <si>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</si>
  <si>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</si>
  <si>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</si>
  <si>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</si>
  <si>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</si>
  <si>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</si>
  <si>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</si>
  <si>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</si>
  <si>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</si>
  <si>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</si>
  <si>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</si>
  <si>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</si>
  <si>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</si>
  <si>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</si>
  <si>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</si>
  <si>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</si>
  <si>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</si>
  <si>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</si>
  <si>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</si>
  <si>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</si>
  <si>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</si>
  <si>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</si>
  <si>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</si>
  <si>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</si>
  <si>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</si>
  <si>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</si>
  <si>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</si>
  <si>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</si>
  <si>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</si>
  <si>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</si>
  <si>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</si>
  <si>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</si>
  <si>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</si>
  <si>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</si>
  <si>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</si>
  <si>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</si>
  <si>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</si>
  <si>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</si>
  <si>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</si>
  <si>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</si>
  <si>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</si>
  <si>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</si>
  <si>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</si>
  <si>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</si>
  <si>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</si>
  <si>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</si>
  <si>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</si>
  <si>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</si>
  <si>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</si>
  <si>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</si>
  <si>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</si>
  <si>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</si>
  <si>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</si>
  <si>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</si>
  <si>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</si>
  <si>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</si>
  <si>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</si>
  <si>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</si>
  <si>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</si>
  <si>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</si>
  <si>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</si>
  <si>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</si>
  <si>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</si>
  <si>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</si>
  <si>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</si>
  <si>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</si>
  <si>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</si>
  <si>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</si>
  <si>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</si>
  <si>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</si>
  <si>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</si>
  <si>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</si>
  <si>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</si>
  <si>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</si>
  <si>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</si>
  <si>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</si>
  <si>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</si>
  <si>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</si>
  <si>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</si>
  <si>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</si>
  <si>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</si>
  <si>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</si>
  <si>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</si>
  <si>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</si>
  <si>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</si>
  <si>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</si>
  <si>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</si>
  <si>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</si>
  <si>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</si>
  <si>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</si>
  <si>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</si>
  <si>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</si>
  <si>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</si>
  <si>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</si>
  <si>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</si>
  <si>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</si>
  <si>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</si>
  <si>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</si>
  <si>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</si>
  <si>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</si>
  <si>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</si>
  <si>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</si>
  <si>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</si>
  <si>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</si>
  <si>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</si>
  <si>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</si>
  <si>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</si>
  <si>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</si>
  <si>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</si>
  <si>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</si>
  <si>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</si>
  <si>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</si>
  <si>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</si>
  <si>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</si>
  <si>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</si>
  <si>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</si>
  <si>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</si>
  <si>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</si>
  <si>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</si>
  <si>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</si>
  <si>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</si>
  <si>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</si>
  <si>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</si>
  <si>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</si>
  <si>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</si>
  <si>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</si>
  <si>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</si>
  <si>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</si>
  <si>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</si>
  <si>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</si>
  <si>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</si>
  <si>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</si>
  <si>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</si>
  <si>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</si>
  <si>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</si>
  <si>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</si>
  <si>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</si>
  <si>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</si>
  <si>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</si>
  <si>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</si>
  <si>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</si>
  <si>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</si>
  <si>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</si>
  <si>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</si>
  <si>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</si>
  <si>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</si>
  <si>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</si>
  <si>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</si>
  <si>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</si>
  <si>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</si>
  <si>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</si>
  <si>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</si>
  <si>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</si>
  <si>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</si>
  <si>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</si>
  <si>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</si>
  <si>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</si>
  <si>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</si>
  <si>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</si>
  <si>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</si>
  <si>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</si>
  <si>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</si>
  <si>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</si>
  <si>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</si>
  <si>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</si>
  <si>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</si>
  <si>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</si>
  <si>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</si>
  <si>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</si>
  <si>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</si>
  <si>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</si>
  <si>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</si>
  <si>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</si>
  <si>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</si>
  <si>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</si>
  <si>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</si>
  <si>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</si>
  <si>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</si>
  <si>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</si>
  <si>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</si>
  <si>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</si>
  <si>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</si>
  <si>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</si>
  <si>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</si>
  <si>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</si>
  <si>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</si>
  <si>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</si>
  <si>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</si>
  <si>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</si>
  <si>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</si>
  <si>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</si>
  <si>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</si>
  <si>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</si>
  <si>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</si>
  <si>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</si>
  <si>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</si>
  <si>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</si>
  <si>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</si>
  <si>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</si>
  <si>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</si>
  <si>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</si>
  <si>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</si>
  <si>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</si>
  <si>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</si>
  <si>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</si>
  <si>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</si>
  <si>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</si>
  <si>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</si>
  <si>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</si>
  <si>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</si>
  <si>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</si>
  <si>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</si>
  <si>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</si>
  <si>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</si>
  <si>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</si>
  <si>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</si>
  <si>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</si>
  <si>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</si>
  <si>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</si>
  <si>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</si>
  <si>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</si>
  <si>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</si>
  <si>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</si>
  <si>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</si>
  <si>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</si>
  <si>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</si>
  <si>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</si>
  <si>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</si>
  <si>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</si>
  <si>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</si>
  <si>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</si>
  <si>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</si>
  <si>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</si>
  <si>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</si>
  <si>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</si>
  <si>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</si>
  <si>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</si>
  <si>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</si>
  <si>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</si>
  <si>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</si>
  <si>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</si>
  <si>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</si>
  <si>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</si>
  <si>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</si>
  <si>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</si>
  <si>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</si>
  <si>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</si>
  <si>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</si>
  <si>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</si>
  <si>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</si>
  <si>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</si>
  <si>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</si>
  <si>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</si>
  <si>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</si>
  <si>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</si>
  <si>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</si>
  <si>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</si>
  <si>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</si>
  <si>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</si>
  <si>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</si>
  <si>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</si>
  <si>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</si>
  <si>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</si>
  <si>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</si>
  <si>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</si>
  <si>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</si>
  <si>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</si>
  <si>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</si>
  <si>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</si>
  <si>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</si>
  <si>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</si>
  <si>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</si>
  <si>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</si>
  <si>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</si>
  <si>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</si>
  <si>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</si>
  <si>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</si>
  <si>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</si>
  <si>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</si>
  <si>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</si>
  <si>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</si>
  <si>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</si>
  <si>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</si>
  <si>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</si>
  <si>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</si>
  <si>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</si>
  <si>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</si>
  <si>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</si>
  <si>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</si>
  <si>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</si>
  <si>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</si>
  <si>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</si>
  <si>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</si>
  <si>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</si>
  <si>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</si>
  <si>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</si>
  <si>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</si>
  <si>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</si>
  <si>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</si>
  <si>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</si>
  <si>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</si>
  <si>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</si>
  <si>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</si>
  <si>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</si>
  <si>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</si>
  <si>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</si>
  <si>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</si>
  <si>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</si>
  <si>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</si>
  <si>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</si>
  <si>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</si>
  <si>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</si>
  <si>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</si>
  <si>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</si>
  <si>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</si>
  <si>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</si>
  <si>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</si>
  <si>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</si>
  <si>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</si>
  <si>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</si>
  <si>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</si>
  <si>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</si>
  <si>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</si>
  <si>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</si>
  <si>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</si>
  <si>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</si>
  <si>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</si>
  <si>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</si>
  <si>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</si>
  <si>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</si>
  <si>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</si>
  <si>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</si>
  <si>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</si>
  <si>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</si>
  <si>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</si>
  <si>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</si>
  <si>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</si>
  <si>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</si>
  <si>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</si>
  <si>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</si>
  <si>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</si>
  <si>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</si>
  <si>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</si>
  <si>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</si>
  <si>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</si>
  <si>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</si>
  <si>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</si>
  <si>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</si>
  <si>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</si>
  <si>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</si>
  <si>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</si>
  <si>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</si>
  <si>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</si>
  <si>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</si>
  <si>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</si>
  <si>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</si>
  <si>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</si>
  <si>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</si>
  <si>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</si>
  <si>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</si>
  <si>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</si>
  <si>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</si>
  <si>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</si>
  <si>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</si>
  <si>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</si>
  <si>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</si>
  <si>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</si>
  <si>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</si>
  <si>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</si>
  <si>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</si>
  <si>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</si>
  <si>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</si>
  <si>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</si>
  <si>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</si>
  <si>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</si>
  <si>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</si>
  <si>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</si>
  <si>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</si>
  <si>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</si>
  <si>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</si>
  <si>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</si>
  <si>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</si>
  <si>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</si>
  <si>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</si>
  <si>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</si>
  <si>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</si>
  <si>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</si>
  <si>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</si>
  <si>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</si>
  <si>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</si>
  <si>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</si>
  <si>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</si>
  <si>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</si>
  <si>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</si>
  <si>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</si>
  <si>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</si>
  <si>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</si>
  <si>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</si>
  <si>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</si>
  <si>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</si>
  <si>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</si>
  <si>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</si>
  <si>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</si>
  <si>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</si>
  <si>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</si>
  <si>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</si>
  <si>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</si>
  <si>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</si>
  <si>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</si>
  <si>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</si>
  <si>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</si>
  <si>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</si>
  <si>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</si>
  <si>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</si>
  <si>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</si>
  <si>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</si>
  <si>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</si>
  <si>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</si>
  <si>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</si>
  <si>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</si>
  <si>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</si>
  <si>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</si>
  <si>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</si>
  <si>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</si>
  <si>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</si>
  <si>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</si>
  <si>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</si>
  <si>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</si>
  <si>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</si>
  <si>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</si>
  <si>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</si>
  <si>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</si>
  <si>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</si>
  <si>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</si>
  <si>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</si>
  <si>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</si>
  <si>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</si>
  <si>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</si>
  <si>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</si>
  <si>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</si>
  <si>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</si>
  <si>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</si>
  <si>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</si>
  <si>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</si>
  <si>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</si>
  <si>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</si>
  <si>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</si>
  <si>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</si>
  <si>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</si>
  <si>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</si>
  <si>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</si>
  <si>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</si>
  <si>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</si>
  <si>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</si>
  <si>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</si>
  <si>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</si>
  <si>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</si>
  <si>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</si>
  <si>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</si>
  <si>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</si>
  <si>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</si>
  <si>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</si>
  <si>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</si>
  <si>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</si>
  <si>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</si>
  <si>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</si>
  <si>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</si>
  <si>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</si>
  <si>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</si>
  <si>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</si>
  <si>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</si>
  <si>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</si>
  <si>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</si>
  <si>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</si>
  <si>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</si>
  <si>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</si>
  <si>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</si>
  <si>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</si>
  <si>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</si>
  <si>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</si>
  <si>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</si>
  <si>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</si>
  <si>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</si>
  <si>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</si>
  <si>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</si>
  <si>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</si>
  <si>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</si>
  <si>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</si>
  <si>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</si>
  <si>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</si>
  <si>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</si>
  <si>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</si>
  <si>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</si>
  <si>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</si>
  <si>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</si>
  <si>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</si>
  <si>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</si>
  <si>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</si>
  <si>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</si>
  <si>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</si>
  <si>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</si>
  <si>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</si>
  <si>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</si>
  <si>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</si>
  <si>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</si>
  <si>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</si>
  <si>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</si>
  <si>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</si>
  <si>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</si>
  <si>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</si>
  <si>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</si>
  <si>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</si>
  <si>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</si>
  <si>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</si>
  <si>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</si>
  <si>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</si>
  <si>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</si>
  <si>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</si>
  <si>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</si>
  <si>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</si>
  <si>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</si>
  <si>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</si>
  <si>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</si>
  <si>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</si>
  <si>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</si>
  <si>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</si>
  <si>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</si>
  <si>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</si>
  <si>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</si>
  <si>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</si>
  <si>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</si>
  <si>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</si>
  <si>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</si>
  <si>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</si>
  <si>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</si>
  <si>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</si>
  <si>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</si>
  <si>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</si>
  <si>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</si>
  <si>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</si>
  <si>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</si>
  <si>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</si>
  <si>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</si>
  <si>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</si>
  <si>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</si>
  <si>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</si>
  <si>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</si>
  <si>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</si>
  <si>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</si>
  <si>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</si>
  <si>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</si>
  <si>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</si>
  <si>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</si>
  <si>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</si>
  <si>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</si>
  <si>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</si>
  <si>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</si>
  <si>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</si>
  <si>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</si>
  <si>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</si>
  <si>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</si>
  <si>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</si>
  <si>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</si>
  <si>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</si>
  <si>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</si>
  <si>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</si>
  <si>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</si>
  <si>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</si>
  <si>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</si>
  <si>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</si>
  <si>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</si>
  <si>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</si>
  <si>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</si>
  <si>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</si>
  <si>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</si>
  <si>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</si>
  <si>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</si>
  <si>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</si>
  <si>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</si>
  <si>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</si>
  <si>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</si>
  <si>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</si>
  <si>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</si>
  <si>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</si>
  <si>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</si>
  <si>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</si>
  <si>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</si>
  <si>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</si>
  <si>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</si>
  <si>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</si>
  <si>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</si>
  <si>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</si>
  <si>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</si>
  <si>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</si>
  <si>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</si>
  <si>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</si>
  <si>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</si>
  <si>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</si>
  <si>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</si>
  <si>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</si>
  <si>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</si>
  <si>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</si>
  <si>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</si>
  <si>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</si>
  <si>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</si>
  <si>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</si>
  <si>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</si>
  <si>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</si>
  <si>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</si>
  <si>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</si>
  <si>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</si>
  <si>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</si>
  <si>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</si>
  <si>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</si>
  <si>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</si>
  <si>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</si>
  <si>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</si>
  <si>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</si>
  <si>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</si>
  <si>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</si>
  <si>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</si>
  <si>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</si>
  <si>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</si>
  <si>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</si>
  <si>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</si>
  <si>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</si>
  <si>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</si>
  <si>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</si>
  <si>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</si>
  <si>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</si>
  <si>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</si>
  <si>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</si>
  <si>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</si>
  <si>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</si>
  <si>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</si>
  <si>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</si>
  <si>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</si>
  <si>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</si>
  <si>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</si>
  <si>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</si>
  <si>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</si>
  <si>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</si>
  <si>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</si>
  <si>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</si>
  <si>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</si>
  <si>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</si>
  <si>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</si>
  <si>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</si>
  <si>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</si>
  <si>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</si>
  <si>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</si>
  <si>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</si>
  <si>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</si>
  <si>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</si>
  <si>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</si>
  <si>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</si>
  <si>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</si>
  <si>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</si>
  <si>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</si>
  <si>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</si>
  <si>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</si>
  <si>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</si>
  <si>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</si>
  <si>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</si>
  <si>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</si>
  <si>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</si>
  <si>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</si>
  <si>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</si>
  <si>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</si>
  <si>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</si>
  <si>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</si>
  <si>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</si>
  <si>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</si>
  <si>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</si>
  <si>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</si>
  <si>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</si>
  <si>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</si>
  <si>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</si>
  <si>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</si>
  <si>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</si>
  <si>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</si>
  <si>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</si>
  <si>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</si>
  <si>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</si>
  <si>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</si>
  <si>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</si>
  <si>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</si>
  <si>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</si>
  <si>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</si>
  <si>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</si>
  <si>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</si>
  <si>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</si>
  <si>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</si>
  <si>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</si>
  <si>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</si>
  <si>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</si>
  <si>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</si>
  <si>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</si>
  <si>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</si>
  <si>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</si>
  <si>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</si>
  <si>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</si>
  <si>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</si>
  <si>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</si>
  <si>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</si>
  <si>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</si>
  <si>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</si>
  <si>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</si>
  <si>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</si>
  <si>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</si>
  <si>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</si>
  <si>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</si>
  <si>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</si>
  <si>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</si>
  <si>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</si>
  <si>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</si>
  <si>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</si>
  <si>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</si>
  <si>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</si>
  <si>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</si>
  <si>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</si>
  <si>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</si>
  <si>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</si>
  <si>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</si>
  <si>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</si>
  <si>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</si>
  <si>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</si>
  <si>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</si>
  <si>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</si>
  <si>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</si>
  <si>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</si>
  <si>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</si>
  <si>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</si>
  <si>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</si>
  <si>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</si>
  <si>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</si>
  <si>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</si>
  <si>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</si>
  <si>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</si>
  <si>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</si>
  <si>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</si>
  <si>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</si>
  <si>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</si>
  <si>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</si>
  <si>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</si>
  <si>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</si>
  <si>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</si>
  <si>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</si>
  <si>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</si>
  <si>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</si>
  <si>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</si>
  <si>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</si>
  <si>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</si>
  <si>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</si>
  <si>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</si>
  <si>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</si>
  <si>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</si>
  <si>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</si>
  <si>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</si>
  <si>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</si>
  <si>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</si>
  <si>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</si>
  <si>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</si>
  <si>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</si>
  <si>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</si>
  <si>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</si>
  <si>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</si>
  <si>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</si>
  <si>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</si>
  <si>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</si>
  <si>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</si>
  <si>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</si>
  <si>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</si>
  <si>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</si>
  <si>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</si>
  <si>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</si>
  <si>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</si>
  <si>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</si>
  <si>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</si>
  <si>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</si>
  <si>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</si>
  <si>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</si>
  <si>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</si>
  <si>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</si>
  <si>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</si>
  <si>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</si>
  <si>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</si>
  <si>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</si>
  <si>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</si>
  <si>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</si>
  <si>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</si>
  <si>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</si>
  <si>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</si>
  <si>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</si>
  <si>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</si>
  <si>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</si>
  <si>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</si>
  <si>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</si>
  <si>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</si>
  <si>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</si>
  <si>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</si>
  <si>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</si>
  <si>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</si>
  <si>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</si>
  <si>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</si>
  <si>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</si>
  <si>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</si>
  <si>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</si>
  <si>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</si>
  <si>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</si>
  <si>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</si>
  <si>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</si>
  <si>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</si>
  <si>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</si>
  <si>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</si>
  <si>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</si>
  <si>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</si>
  <si>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</si>
  <si>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</si>
  <si>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</si>
  <si>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</si>
  <si>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</si>
  <si>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</si>
  <si>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</si>
  <si>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</si>
  <si>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</si>
  <si>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</si>
  <si>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</si>
  <si>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</si>
  <si>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</si>
  <si>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</si>
  <si>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</si>
  <si>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</si>
  <si>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</si>
  <si>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</si>
  <si>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</si>
  <si>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</si>
  <si>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</si>
  <si>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</si>
  <si>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</si>
  <si>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</si>
  <si>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</si>
  <si>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</si>
  <si>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</si>
  <si>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</si>
  <si>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</si>
  <si>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</si>
  <si>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</si>
  <si>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</si>
  <si>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</si>
  <si>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</si>
  <si>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</si>
  <si>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</si>
  <si>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</si>
  <si>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</si>
  <si>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</si>
  <si>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</si>
  <si>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</si>
  <si>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</si>
  <si>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</si>
  <si>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</si>
  <si>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</si>
  <si>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</si>
  <si>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</si>
  <si>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</si>
  <si>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</si>
  <si>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</si>
  <si>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</si>
  <si>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</si>
  <si>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</si>
  <si>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</si>
  <si>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</si>
  <si>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</si>
  <si>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</si>
  <si>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</si>
  <si>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</si>
  <si>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</si>
  <si>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</si>
  <si>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</si>
  <si>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</si>
  <si>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</si>
  <si>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</si>
  <si>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</si>
  <si>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</si>
  <si>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</si>
  <si>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</si>
  <si>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</si>
  <si>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</si>
  <si>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</si>
  <si>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</si>
  <si>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</si>
  <si>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</si>
  <si>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</si>
  <si>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</si>
  <si>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</si>
  <si>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</si>
  <si>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</si>
  <si>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</si>
  <si>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</si>
  <si>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</si>
  <si>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</si>
  <si>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</si>
  <si>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</si>
  <si>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</si>
  <si>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</si>
  <si>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</si>
  <si>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</si>
  <si>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</si>
  <si>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</si>
  <si>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</si>
  <si>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</si>
  <si>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</si>
  <si>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</si>
  <si>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</si>
  <si>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</si>
  <si>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</si>
  <si>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</si>
  <si>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</si>
  <si>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</si>
  <si>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</si>
  <si>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</si>
  <si>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</si>
  <si>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</si>
  <si>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</si>
  <si>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</si>
  <si>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</si>
  <si>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</si>
  <si>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</si>
  <si>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</si>
  <si>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</si>
  <si>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</si>
  <si>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</si>
  <si>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</si>
  <si>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</si>
  <si>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</si>
  <si>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</si>
  <si>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</si>
  <si>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</si>
  <si>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</si>
  <si>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</si>
  <si>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</si>
  <si>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</si>
  <si>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</si>
  <si>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</si>
  <si>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</si>
  <si>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</si>
  <si>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</si>
  <si>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</si>
  <si>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</si>
  <si>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</si>
  <si>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</si>
  <si>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</si>
  <si>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</si>
  <si>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</si>
  <si>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</si>
  <si>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</si>
  <si>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</si>
  <si>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</si>
  <si>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</si>
  <si>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</si>
  <si>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</si>
  <si>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</si>
  <si>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</si>
  <si>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</si>
  <si>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</si>
  <si>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</si>
  <si>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</si>
  <si>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</si>
  <si>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</si>
  <si>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</si>
  <si>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</si>
  <si>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</si>
  <si>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</si>
  <si>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</si>
  <si>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</si>
  <si>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</si>
  <si>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</si>
  <si>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</si>
  <si>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</si>
  <si>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</si>
  <si>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</si>
  <si>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</si>
  <si>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</si>
  <si>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</si>
  <si>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</si>
  <si>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</si>
  <si>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</si>
  <si>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</si>
  <si>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</si>
  <si>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</si>
  <si>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</si>
  <si>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</si>
  <si>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</si>
  <si>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</si>
  <si>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</si>
  <si>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</si>
  <si>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</si>
  <si>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</si>
  <si>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</si>
  <si>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</si>
  <si>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</si>
  <si>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</si>
  <si>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</si>
  <si>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</si>
  <si>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</si>
  <si>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</si>
  <si>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</si>
  <si>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</si>
  <si>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</si>
  <si>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</si>
  <si>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</si>
  <si>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</si>
  <si>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</si>
  <si>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</si>
  <si>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</si>
  <si>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</si>
  <si>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</si>
  <si>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</si>
  <si>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</si>
  <si>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</si>
  <si>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</si>
  <si>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</si>
  <si>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</si>
  <si>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</si>
  <si>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</si>
  <si>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</si>
  <si>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</si>
  <si>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</si>
  <si>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</si>
  <si>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</si>
  <si>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</si>
  <si>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</si>
  <si>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</si>
  <si>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</si>
  <si>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</si>
  <si>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</si>
  <si>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</si>
  <si>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</si>
  <si>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</si>
  <si>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</si>
  <si>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</si>
  <si>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</si>
  <si>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</si>
  <si>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</si>
  <si>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</si>
  <si>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</si>
  <si>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</si>
  <si>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</si>
  <si>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</si>
  <si>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</si>
  <si>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</si>
  <si>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</si>
  <si>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</si>
  <si>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</si>
  <si>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</si>
  <si>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</si>
  <si>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</si>
  <si>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</si>
  <si>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</si>
  <si>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</si>
  <si>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</si>
  <si>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</si>
  <si>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</si>
  <si>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</si>
  <si>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</si>
  <si>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</si>
  <si>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</si>
  <si>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</si>
  <si>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</si>
  <si>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</si>
  <si>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</si>
  <si>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</si>
  <si>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</si>
  <si>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</si>
  <si>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</si>
  <si>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</si>
  <si>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</si>
  <si>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</si>
  <si>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</si>
  <si>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</si>
  <si>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</si>
  <si>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</si>
  <si>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</si>
  <si>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</si>
  <si>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</si>
  <si>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</si>
  <si>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</si>
  <si>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</si>
  <si>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</si>
  <si>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</si>
  <si>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</si>
  <si>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</si>
  <si>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</si>
  <si>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</si>
  <si>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</si>
  <si>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</si>
  <si>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</si>
  <si>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</si>
  <si>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</si>
  <si>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</si>
  <si>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</si>
  <si>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</si>
  <si>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</si>
  <si>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</si>
  <si>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</si>
  <si>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</si>
  <si>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</si>
  <si>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</si>
  <si>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</si>
  <si>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</si>
  <si>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</si>
  <si>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</si>
  <si>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</si>
  <si>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</si>
  <si>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</si>
  <si>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</si>
  <si>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</si>
  <si>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</si>
  <si>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</si>
  <si>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</si>
  <si>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</si>
  <si>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</si>
  <si>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</si>
  <si>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</si>
  <si>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</si>
  <si>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</si>
  <si>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</si>
  <si>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</si>
  <si>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</si>
  <si>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</si>
  <si>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</si>
  <si>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</si>
  <si>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</si>
  <si>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</si>
  <si>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</si>
  <si>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</si>
  <si>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</si>
  <si>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</si>
  <si>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</si>
  <si>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</si>
  <si>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</si>
  <si>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</si>
  <si>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</si>
  <si>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</si>
  <si>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</si>
  <si>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</si>
  <si>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</si>
  <si>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</si>
  <si>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</si>
  <si>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</si>
  <si>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</si>
  <si>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</si>
  <si>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</si>
  <si>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</si>
  <si>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</si>
  <si>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</si>
  <si>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</si>
  <si>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</si>
  <si>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</si>
  <si>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</si>
  <si>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</si>
  <si>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</si>
  <si>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</si>
  <si>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</si>
  <si>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</si>
  <si>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</si>
  <si>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</si>
  <si>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</si>
  <si>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</si>
  <si>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</si>
  <si>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</si>
  <si>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</si>
  <si>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</si>
  <si>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</si>
  <si>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</si>
  <si>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</si>
  <si>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</si>
  <si>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</si>
  <si>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</si>
  <si>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</si>
  <si>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</si>
  <si>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</si>
  <si>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</si>
  <si>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</si>
  <si>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</si>
  <si>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</si>
  <si>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</si>
  <si>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</si>
  <si>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</si>
  <si>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</si>
  <si>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</si>
  <si>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</si>
  <si>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</si>
  <si>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</si>
  <si>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</si>
  <si>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</si>
  <si>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</si>
  <si>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</si>
  <si>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</si>
  <si>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</si>
  <si>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</si>
  <si>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</si>
  <si>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</si>
  <si>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</si>
  <si>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</si>
  <si>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</si>
  <si>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</si>
  <si>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</si>
  <si>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</si>
  <si>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</si>
  <si>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</si>
  <si>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</si>
  <si>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</si>
  <si>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</si>
  <si>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</si>
  <si>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</si>
  <si>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</si>
  <si>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</si>
  <si>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</si>
  <si>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</si>
  <si>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</si>
  <si>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</si>
  <si>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</si>
  <si>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</si>
  <si>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</si>
  <si>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</si>
  <si>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</si>
  <si>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</si>
  <si>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</si>
  <si>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</si>
  <si>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</si>
  <si>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</si>
  <si>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</si>
  <si>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</si>
  <si>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</si>
  <si>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</si>
  <si>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</si>
  <si>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</si>
  <si>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</si>
  <si>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</si>
  <si>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</si>
  <si>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</si>
  <si>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</si>
  <si>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</si>
  <si>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</si>
  <si>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</si>
  <si>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</si>
  <si>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</si>
  <si>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</si>
  <si>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</si>
  <si>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</si>
  <si>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</si>
  <si>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</si>
  <si>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</si>
  <si>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</si>
  <si>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</si>
  <si>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</si>
  <si>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</si>
  <si>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</si>
  <si>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</si>
  <si>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</si>
  <si>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</si>
  <si>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</si>
  <si>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</si>
  <si>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</si>
  <si>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</si>
  <si>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</si>
  <si>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</si>
  <si>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</si>
  <si>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</si>
  <si>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</si>
  <si>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</si>
  <si>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</si>
  <si>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</si>
  <si>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</si>
  <si>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</si>
  <si>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</si>
  <si>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</si>
  <si>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</si>
  <si>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</si>
  <si>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</si>
  <si>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</si>
  <si>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</si>
  <si>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</si>
  <si>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</si>
  <si>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</si>
  <si>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</si>
  <si>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</si>
  <si>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</si>
  <si>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</si>
  <si>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</si>
  <si>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</si>
  <si>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</si>
  <si>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</si>
  <si>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</si>
  <si>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</si>
  <si>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</si>
  <si>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</si>
  <si>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</si>
  <si>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</si>
  <si>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</si>
  <si>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</si>
  <si>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</si>
  <si>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</si>
  <si>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</si>
  <si>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</si>
  <si>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</si>
  <si>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</si>
  <si>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</si>
  <si>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</si>
  <si>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</si>
  <si>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</si>
  <si>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</si>
  <si>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</si>
  <si>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</si>
  <si>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</si>
  <si>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</si>
  <si>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</si>
  <si>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</si>
  <si>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</si>
  <si>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</si>
  <si>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</si>
  <si>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</si>
  <si>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</si>
  <si>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</si>
  <si>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</si>
  <si>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</si>
  <si>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</si>
  <si>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</si>
  <si>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</si>
  <si>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</si>
  <si>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</si>
  <si>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</si>
  <si>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</si>
  <si>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</si>
  <si>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</si>
  <si>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</si>
  <si>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</si>
  <si>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</si>
  <si>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</si>
  <si>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</si>
  <si>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</si>
  <si>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</si>
  <si>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</si>
  <si>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</si>
  <si>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</si>
  <si>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</si>
  <si>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</si>
  <si>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</si>
  <si>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</si>
  <si>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</si>
  <si>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</si>
  <si>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</si>
  <si>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</si>
  <si>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</si>
  <si>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</si>
  <si>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</si>
  <si>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</si>
  <si>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</si>
  <si>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</si>
  <si>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</si>
  <si>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</si>
  <si>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</si>
  <si>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</si>
  <si>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</si>
  <si>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</si>
  <si>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</si>
  <si>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</si>
  <si>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</si>
  <si>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</si>
  <si>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</si>
  <si>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</si>
  <si>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</si>
  <si>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</si>
  <si>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</si>
  <si>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</si>
  <si>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</si>
  <si>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</si>
  <si>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</si>
  <si>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</si>
  <si>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</si>
  <si>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</si>
  <si>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</si>
  <si>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</si>
  <si>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</si>
  <si>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</si>
  <si>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</si>
  <si>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</si>
  <si>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</si>
  <si>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</si>
  <si>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</si>
  <si>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</si>
  <si>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</si>
  <si>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</si>
  <si>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</si>
  <si>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</si>
  <si>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</si>
  <si>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</si>
  <si>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</si>
  <si>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</si>
  <si>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</si>
  <si>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</si>
  <si>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</si>
  <si>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</si>
  <si>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</si>
  <si>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</si>
  <si>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</si>
  <si>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</si>
  <si>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</si>
  <si>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</si>
  <si>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</si>
  <si>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</si>
  <si>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</si>
  <si>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</si>
  <si>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</si>
  <si>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</si>
  <si>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</si>
  <si>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</si>
  <si>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</si>
  <si>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</si>
  <si>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</si>
  <si>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</si>
  <si>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</si>
  <si>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</si>
  <si>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</si>
  <si>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</si>
  <si>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</si>
  <si>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</si>
  <si>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</si>
  <si>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</si>
  <si>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</si>
  <si>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</si>
  <si>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</si>
  <si>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</si>
  <si>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</si>
  <si>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</si>
  <si>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</si>
  <si>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</si>
  <si>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</si>
  <si>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</si>
  <si>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</si>
  <si>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</si>
  <si>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</si>
  <si>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</si>
  <si>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</si>
  <si>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</si>
  <si>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</si>
  <si>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</si>
  <si>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</si>
  <si>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</si>
  <si>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</si>
  <si>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</si>
  <si>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</si>
  <si>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</si>
  <si>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</si>
  <si>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</si>
  <si>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</si>
  <si>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</si>
  <si>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</si>
  <si>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</si>
  <si>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</si>
  <si>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</si>
  <si>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</si>
  <si>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</si>
  <si>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</si>
  <si>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</si>
  <si>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</si>
  <si>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</si>
  <si>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</si>
  <si>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</si>
  <si>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</si>
  <si>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</si>
  <si>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</si>
  <si>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</si>
  <si>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</si>
  <si>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</si>
  <si>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</si>
  <si>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</si>
  <si>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</si>
  <si>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</si>
  <si>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</si>
  <si>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</si>
  <si>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</si>
  <si>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</si>
  <si>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</si>
  <si>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</si>
  <si>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</si>
  <si>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</si>
  <si>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</si>
  <si>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</si>
  <si>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</si>
  <si>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</si>
  <si>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</si>
  <si>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</si>
  <si>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</si>
  <si>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</si>
  <si>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</si>
  <si>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</si>
  <si>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</si>
  <si>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</si>
  <si>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</si>
  <si>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</si>
  <si>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</si>
  <si>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</si>
  <si>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</si>
  <si>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</si>
  <si>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</si>
  <si>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</si>
  <si>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</si>
  <si>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</si>
  <si>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</si>
  <si>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</si>
  <si>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</si>
  <si>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</si>
  <si>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</si>
  <si>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</si>
  <si>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</si>
  <si>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</si>
  <si>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</si>
  <si>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</si>
  <si>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</si>
  <si>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</si>
  <si>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</si>
  <si>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</si>
  <si>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</si>
  <si>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</si>
  <si>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</si>
  <si>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</si>
  <si>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</si>
  <si>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</si>
  <si>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</si>
  <si>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</si>
  <si>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</si>
  <si>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</si>
  <si>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</si>
  <si>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</si>
  <si>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</si>
  <si>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</si>
  <si>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</si>
  <si>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</si>
  <si>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</si>
  <si>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</si>
  <si>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</si>
  <si>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</si>
  <si>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</si>
  <si>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</si>
  <si>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</si>
  <si>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</si>
  <si>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</si>
  <si>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</si>
  <si>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</si>
  <si>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</si>
  <si>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</si>
  <si>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</si>
  <si>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</si>
  <si>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</si>
  <si>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</si>
  <si>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</si>
  <si>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</si>
  <si>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</si>
  <si>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</si>
  <si>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</si>
  <si>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</si>
  <si>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</si>
  <si>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</si>
  <si>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</si>
  <si>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</si>
  <si>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</si>
  <si>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</si>
  <si>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</si>
  <si>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</si>
  <si>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</si>
  <si>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</si>
  <si>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</si>
  <si>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</si>
  <si>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</si>
  <si>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</si>
  <si>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</si>
  <si>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</si>
  <si>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</si>
  <si>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</si>
  <si>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</si>
  <si>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</si>
  <si>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</si>
  <si>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</si>
  <si>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</si>
  <si>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</si>
  <si>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</si>
  <si>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</si>
  <si>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</si>
  <si>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</si>
  <si>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</si>
  <si>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</si>
  <si>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</si>
  <si>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</si>
  <si>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</si>
  <si>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</si>
  <si>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</si>
  <si>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</si>
  <si>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</si>
  <si>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</si>
  <si>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</si>
  <si>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</si>
  <si>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</si>
  <si>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</si>
  <si>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</si>
  <si>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</si>
  <si>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</si>
  <si>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</si>
  <si>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</si>
  <si>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</si>
  <si>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</si>
  <si>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</si>
  <si>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</si>
  <si>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</si>
  <si>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</si>
  <si>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</si>
  <si>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</si>
  <si>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</si>
  <si>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</si>
  <si>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</si>
  <si>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</si>
  <si>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</si>
  <si>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</si>
  <si>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</si>
  <si>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</si>
  <si>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</si>
  <si>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</si>
  <si>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</si>
  <si>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</si>
  <si>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</si>
  <si>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</si>
  <si>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</si>
  <si>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</si>
  <si>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</si>
  <si>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</si>
  <si>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</si>
  <si>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</si>
  <si>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</si>
  <si>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</si>
  <si>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</si>
  <si>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</si>
  <si>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</si>
  <si>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</si>
  <si>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</si>
  <si>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</si>
  <si>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</si>
  <si>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</si>
  <si>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</si>
  <si>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</si>
  <si>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</si>
  <si>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</si>
  <si>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</si>
  <si>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</si>
  <si>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</si>
  <si>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</si>
  <si>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</si>
  <si>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</si>
  <si>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</si>
  <si>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</si>
  <si>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</si>
  <si>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</si>
  <si>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</si>
  <si>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</si>
  <si>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</si>
  <si>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</si>
  <si>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</si>
  <si>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</si>
  <si>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</si>
  <si>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</si>
  <si>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</si>
  <si>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</si>
  <si>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</si>
  <si>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</si>
  <si>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</si>
  <si>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</si>
  <si>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</si>
  <si>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</si>
  <si>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</si>
  <si>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</si>
  <si>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</si>
  <si>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</si>
  <si>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</si>
  <si>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</si>
  <si>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</si>
  <si>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</si>
  <si>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</si>
  <si>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</si>
  <si>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</si>
  <si>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</si>
  <si>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</si>
  <si>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</si>
  <si>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</si>
  <si>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</si>
  <si>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</si>
  <si>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</si>
  <si>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</si>
  <si>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</si>
  <si>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</si>
  <si>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</si>
  <si>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</si>
  <si>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</si>
  <si>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</si>
  <si>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</si>
  <si>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</si>
  <si>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</si>
  <si>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</si>
  <si>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</si>
  <si>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</si>
  <si>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</si>
  <si>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</si>
  <si>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</si>
  <si>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</si>
  <si>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</si>
  <si>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</si>
  <si>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</si>
  <si>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</si>
  <si>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</si>
  <si>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</si>
  <si>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</si>
  <si>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</si>
  <si>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</si>
  <si>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</si>
  <si>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</si>
  <si>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</si>
  <si>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</si>
  <si>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</si>
  <si>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</si>
  <si>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</si>
  <si>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</si>
  <si>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</si>
  <si>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</si>
  <si>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</si>
  <si>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</si>
  <si>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</si>
  <si>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</si>
  <si>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</si>
  <si>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</si>
  <si>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</si>
  <si>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</si>
  <si>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</si>
  <si>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</si>
  <si>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</si>
  <si>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</si>
  <si>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</si>
  <si>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</si>
  <si>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</si>
  <si>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</si>
  <si>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</si>
  <si>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</si>
  <si>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</si>
  <si>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</si>
  <si>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</si>
  <si>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</si>
  <si>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</si>
  <si>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</si>
  <si>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</si>
  <si>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</si>
  <si>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</si>
  <si>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</si>
  <si>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</si>
  <si>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</si>
  <si>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</si>
  <si>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</si>
  <si>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</si>
  <si>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</si>
  <si>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</si>
  <si>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</si>
  <si>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</si>
  <si>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</si>
  <si>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</si>
  <si>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</si>
  <si>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</si>
  <si>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</si>
  <si>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</si>
  <si>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</si>
  <si>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</si>
  <si>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</si>
  <si>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</si>
  <si>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</si>
  <si>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</si>
  <si>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</si>
  <si>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</si>
  <si>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</si>
  <si>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</si>
  <si>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</si>
  <si>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</si>
  <si>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</si>
  <si>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</si>
  <si>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</si>
  <si>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</si>
  <si>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</si>
  <si>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</si>
  <si>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</si>
  <si>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</si>
  <si>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</si>
  <si>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</si>
  <si>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</si>
  <si>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</si>
  <si>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</si>
  <si>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</si>
  <si>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</si>
  <si>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</si>
  <si>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</si>
  <si>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</si>
  <si>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</si>
  <si>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</si>
  <si>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</si>
  <si>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</si>
  <si>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</si>
  <si>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</si>
  <si>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</si>
  <si>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</si>
  <si>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</si>
  <si>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</si>
  <si>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</si>
  <si>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</si>
  <si>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</si>
  <si>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</si>
  <si>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</si>
  <si>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</si>
  <si>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</si>
  <si>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</si>
  <si>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</si>
  <si>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</si>
  <si>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</si>
  <si>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</si>
  <si>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</si>
  <si>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</si>
  <si>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</si>
  <si>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</si>
  <si>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</si>
  <si>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</si>
  <si>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</si>
  <si>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</si>
  <si>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</si>
  <si>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</si>
  <si>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</si>
  <si>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</si>
  <si>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</si>
  <si>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</si>
  <si>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</si>
  <si>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</si>
  <si>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</si>
  <si>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</si>
  <si>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</si>
  <si>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</si>
  <si>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</si>
  <si>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</si>
  <si>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</si>
  <si>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</si>
  <si>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</si>
  <si>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</si>
  <si>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</si>
  <si>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</si>
  <si>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</si>
  <si>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</si>
  <si>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</si>
  <si>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</si>
  <si>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</si>
  <si>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</si>
  <si>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</si>
  <si>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</si>
  <si>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</si>
  <si>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</si>
  <si>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</si>
  <si>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</si>
  <si>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</si>
  <si>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</si>
  <si>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</si>
  <si>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</si>
  <si>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</si>
  <si>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</si>
  <si>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</si>
  <si>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</si>
  <si>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</si>
  <si>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</si>
  <si>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</si>
  <si>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</si>
  <si>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</si>
  <si>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</si>
  <si>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</si>
  <si>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</si>
  <si>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</si>
  <si>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</si>
  <si>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</si>
  <si>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</si>
  <si>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</si>
  <si>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</si>
  <si>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</si>
  <si>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</si>
  <si>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</si>
  <si>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</si>
  <si>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</si>
  <si>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</si>
  <si>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</si>
  <si>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</si>
  <si>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</si>
  <si>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</si>
  <si>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</si>
  <si>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</si>
  <si>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</si>
  <si>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</si>
  <si>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</si>
  <si>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</si>
  <si>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</si>
  <si>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</si>
  <si>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</si>
  <si>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</si>
  <si>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</si>
  <si>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</si>
  <si>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</si>
  <si>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</si>
  <si>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</si>
  <si>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</si>
  <si>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</si>
  <si>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</si>
  <si>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</si>
  <si>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</si>
  <si>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</si>
  <si>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</si>
  <si>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</si>
  <si>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</si>
  <si>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</si>
  <si>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</si>
  <si>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</si>
  <si>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</si>
  <si>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</si>
  <si>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</si>
  <si>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</si>
  <si>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</si>
  <si>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</si>
  <si>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</si>
  <si>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</si>
  <si>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</si>
  <si>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</si>
  <si>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</si>
  <si>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</si>
  <si>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</si>
  <si>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</si>
  <si>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</si>
  <si>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</si>
  <si>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</si>
  <si>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</si>
  <si>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</si>
  <si>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</si>
  <si>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</si>
  <si>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</si>
  <si>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</si>
  <si>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</si>
  <si>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</si>
  <si>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</si>
  <si>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</si>
  <si>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</si>
  <si>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</si>
  <si>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</si>
  <si>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</si>
  <si>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</si>
  <si>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</si>
  <si>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</si>
  <si>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</si>
  <si>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</si>
  <si>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</si>
  <si>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</si>
  <si>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</si>
  <si>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</si>
  <si>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</si>
  <si>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</si>
  <si>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</si>
  <si>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</si>
  <si>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</si>
  <si>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</si>
  <si>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</si>
  <si>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</si>
  <si>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</si>
  <si>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</si>
  <si>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</si>
  <si>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</si>
  <si>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</si>
  <si>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</si>
  <si>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</si>
  <si>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</si>
  <si>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</si>
  <si>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</si>
  <si>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</si>
  <si>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</si>
  <si>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</si>
  <si>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</si>
  <si>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</si>
  <si>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</si>
  <si>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</si>
  <si>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</si>
  <si>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</si>
  <si>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</si>
  <si>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</si>
  <si>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</si>
  <si>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</si>
  <si>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</si>
  <si>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</si>
  <si>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</si>
  <si>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</si>
  <si>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</si>
  <si>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</si>
  <si>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</si>
  <si>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</si>
  <si>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</si>
  <si>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</si>
  <si>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</si>
  <si>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</si>
  <si>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</si>
  <si>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</si>
  <si>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</si>
  <si>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</si>
  <si>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</si>
  <si>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</si>
  <si>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</si>
  <si>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</si>
  <si>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</si>
  <si>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</si>
  <si>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</si>
  <si>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</si>
  <si>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</si>
  <si>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</si>
  <si>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</si>
  <si>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</si>
  <si>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</si>
  <si>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</si>
  <si>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</si>
  <si>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</si>
  <si>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</si>
  <si>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</si>
  <si>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</si>
  <si>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</si>
  <si>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</si>
  <si>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</si>
  <si>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</si>
  <si>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</si>
  <si>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</si>
  <si>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</si>
  <si>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</si>
  <si>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</si>
  <si>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</si>
  <si>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</si>
  <si>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</si>
  <si>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</si>
  <si>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</si>
  <si>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</si>
  <si>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</si>
  <si>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</si>
  <si>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</si>
  <si>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</si>
  <si>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</si>
  <si>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</si>
  <si>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</si>
  <si>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</si>
  <si>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</si>
  <si>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</si>
  <si>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</si>
  <si>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</si>
  <si>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</si>
  <si>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</si>
  <si>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</si>
  <si>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</si>
  <si>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</si>
  <si>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</si>
  <si>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</si>
  <si>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</si>
  <si>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</si>
  <si>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</si>
  <si>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</si>
  <si>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</si>
  <si>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</si>
  <si>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</si>
  <si>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</si>
  <si>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</si>
  <si>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</si>
  <si>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</si>
  <si>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</si>
  <si>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</si>
  <si>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</si>
  <si>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</si>
  <si>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</si>
  <si>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</si>
  <si>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</si>
  <si>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</si>
  <si>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</si>
  <si>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</si>
  <si>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</si>
  <si>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</si>
  <si>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</si>
  <si>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</si>
  <si>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</si>
  <si>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</si>
  <si>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</si>
  <si>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</si>
  <si>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</si>
  <si>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</si>
  <si>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</si>
  <si>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</si>
  <si>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</si>
  <si>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</si>
  <si>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</si>
  <si>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</si>
  <si>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</si>
  <si>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</si>
  <si>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</si>
  <si>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</si>
  <si>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</si>
  <si>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</si>
  <si>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</si>
  <si>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</si>
  <si>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</si>
  <si>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</si>
  <si>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</si>
  <si>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</si>
  <si>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</si>
  <si>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</si>
  <si>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</si>
  <si>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</si>
  <si>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</si>
  <si>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</si>
  <si>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</si>
  <si>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</si>
  <si>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</si>
  <si>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</si>
  <si>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</si>
  <si>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</si>
  <si>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</si>
  <si>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</si>
  <si>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</si>
  <si>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</si>
  <si>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</si>
  <si>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</si>
  <si>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</si>
  <si>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</si>
  <si>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</si>
  <si>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</si>
  <si>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</si>
  <si>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</si>
  <si>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</si>
  <si>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</si>
  <si>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</si>
  <si>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</si>
  <si>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</si>
  <si>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</si>
  <si>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</si>
  <si>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</si>
  <si>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</si>
  <si>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</si>
  <si>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</si>
  <si>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</si>
  <si>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</si>
  <si>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</si>
  <si>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</si>
  <si>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</si>
  <si>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</si>
  <si>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</si>
  <si>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</si>
  <si>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</si>
  <si>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</si>
  <si>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</si>
  <si>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</si>
  <si>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</si>
  <si>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</si>
  <si>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</si>
  <si>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</si>
  <si>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</si>
  <si>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</si>
  <si>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</si>
  <si>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</si>
  <si>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</si>
  <si>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</si>
  <si>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</si>
  <si>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</si>
  <si>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</si>
  <si>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</si>
  <si>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</si>
  <si>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</si>
  <si>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</si>
  <si>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</si>
  <si>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</si>
  <si>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</si>
  <si>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</si>
  <si>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</si>
  <si>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</si>
  <si>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</si>
  <si>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</si>
  <si>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</si>
  <si>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</si>
  <si>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</si>
  <si>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</si>
  <si>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</si>
  <si>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</si>
  <si>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</si>
  <si>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</si>
  <si>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</si>
  <si>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</si>
  <si>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</si>
  <si>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</si>
  <si>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</si>
  <si>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</si>
  <si>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</si>
  <si>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</si>
  <si>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</si>
  <si>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</si>
  <si>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</si>
  <si>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</si>
  <si>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</si>
  <si>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</si>
  <si>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</si>
  <si>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</si>
  <si>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</si>
  <si>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</si>
  <si>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</si>
  <si>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</si>
  <si>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</si>
  <si>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</si>
  <si>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</si>
  <si>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</si>
  <si>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</si>
  <si>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</si>
  <si>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</si>
  <si>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</si>
  <si>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</si>
  <si>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</si>
  <si>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</si>
  <si>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</si>
  <si>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</si>
  <si>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</si>
  <si>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</si>
  <si>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</si>
  <si>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</si>
  <si>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</si>
  <si>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</si>
  <si>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</si>
  <si>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</si>
  <si>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</si>
  <si>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</si>
  <si>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</si>
  <si>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</si>
  <si>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</si>
  <si>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</si>
  <si>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</si>
  <si>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</si>
  <si>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</si>
  <si>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</si>
  <si>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</si>
  <si>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</si>
  <si>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</si>
  <si>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</si>
  <si>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</si>
  <si>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</si>
  <si>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</si>
  <si>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</si>
  <si>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</si>
  <si>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</si>
  <si>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</si>
  <si>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</si>
  <si>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</si>
  <si>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</si>
  <si>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</si>
  <si>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</si>
  <si>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</si>
  <si>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</si>
  <si>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</si>
  <si>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</si>
  <si>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</si>
  <si>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</si>
  <si>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</si>
  <si>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</si>
  <si>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</si>
  <si>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</si>
  <si>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</si>
  <si>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</si>
  <si>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</si>
  <si>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</si>
  <si>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</si>
  <si>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</si>
  <si>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</si>
  <si>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</si>
  <si>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</si>
  <si>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</si>
  <si>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</si>
  <si>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</si>
  <si>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</si>
  <si>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</si>
  <si>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</si>
  <si>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</si>
  <si>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</si>
  <si>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</si>
  <si>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</si>
  <si>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</si>
  <si>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</si>
  <si>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</si>
  <si>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</si>
  <si>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</si>
  <si>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</si>
  <si>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</si>
  <si>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</si>
  <si>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</si>
  <si>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</si>
  <si>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</si>
  <si>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</si>
  <si>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</si>
  <si>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</si>
  <si>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</si>
  <si>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</si>
  <si>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</si>
  <si>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</si>
  <si>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</si>
  <si>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</si>
  <si>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</si>
  <si>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</si>
  <si>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</si>
  <si>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</si>
  <si>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</si>
  <si>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</si>
  <si>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</si>
  <si>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</si>
  <si>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</si>
  <si>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</si>
  <si>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</si>
  <si>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</si>
  <si>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</si>
  <si>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</si>
  <si>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</si>
  <si>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</si>
  <si>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</si>
  <si>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</si>
  <si>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</si>
  <si>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</si>
  <si>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</si>
  <si>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</si>
  <si>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</si>
  <si>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</si>
  <si>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</si>
  <si>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</si>
  <si>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</si>
  <si>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</si>
  <si>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</si>
  <si>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</si>
  <si>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</si>
  <si>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</si>
  <si>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</si>
  <si>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</si>
  <si>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</si>
  <si>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</si>
  <si>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</si>
  <si>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</si>
  <si>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</si>
  <si>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</si>
  <si>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</si>
  <si>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</si>
  <si>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</si>
  <si>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</si>
  <si>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</si>
  <si>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</si>
  <si>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</si>
  <si>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</si>
  <si>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</si>
  <si>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</si>
  <si>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</si>
  <si>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</si>
  <si>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</si>
  <si>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</si>
  <si>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</si>
  <si>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</si>
  <si>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</si>
  <si>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</si>
  <si>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</si>
  <si>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</si>
  <si>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</si>
  <si>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</si>
  <si>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</si>
  <si>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</si>
  <si>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</si>
  <si>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</si>
  <si>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</si>
  <si>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</si>
  <si>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</si>
  <si>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</si>
  <si>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</si>
  <si>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</si>
  <si>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</si>
  <si>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</si>
  <si>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</si>
  <si>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</si>
  <si>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</si>
  <si>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</si>
  <si>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</si>
  <si>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</si>
  <si>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</si>
  <si>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</si>
  <si>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</si>
  <si>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</si>
  <si>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</si>
  <si>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</si>
  <si>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</si>
  <si>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</si>
  <si>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</si>
  <si>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</si>
  <si>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</si>
  <si>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</si>
  <si>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</si>
  <si>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</si>
  <si>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</si>
  <si>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</si>
  <si>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</si>
  <si>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</si>
  <si>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</si>
  <si>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</si>
  <si>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</si>
  <si>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</si>
  <si>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</si>
  <si>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</si>
  <si>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</si>
  <si>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</si>
  <si>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</si>
  <si>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</si>
  <si>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</si>
  <si>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</si>
  <si>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</si>
  <si>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</si>
  <si>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</si>
  <si>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</si>
  <si>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</si>
  <si>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</si>
  <si>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</si>
  <si>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</si>
  <si>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</si>
  <si>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</si>
  <si>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</si>
  <si>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</si>
  <si>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</si>
  <si>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</si>
  <si>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</si>
  <si>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</si>
  <si>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</si>
  <si>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</si>
  <si>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</si>
  <si>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</si>
  <si>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</si>
  <si>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</si>
  <si>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</si>
  <si>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</si>
  <si>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</si>
  <si>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</si>
  <si>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</si>
  <si>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</si>
  <si>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</si>
  <si>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</si>
  <si>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</si>
  <si>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</si>
  <si>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</si>
  <si>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</si>
  <si>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</si>
  <si>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</si>
  <si>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</si>
  <si>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</si>
  <si>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</si>
  <si>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</si>
  <si>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</si>
  <si>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</si>
  <si>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</si>
  <si>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</si>
  <si>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</si>
  <si>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</si>
  <si>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</si>
  <si>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</si>
  <si>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</si>
  <si>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</si>
  <si>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</si>
  <si>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</si>
  <si>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</si>
  <si>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</si>
  <si>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</si>
  <si>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</si>
  <si>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</si>
  <si>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</si>
  <si>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</si>
  <si>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</si>
  <si>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</si>
  <si>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</si>
  <si>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</si>
  <si>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</si>
  <si>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</si>
  <si>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</si>
  <si>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</si>
  <si>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</si>
  <si>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</si>
  <si>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</si>
  <si>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</si>
  <si>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</si>
  <si>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</si>
  <si>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</si>
  <si>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</si>
  <si>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</si>
  <si>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</si>
  <si>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</si>
  <si>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</si>
  <si>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</si>
  <si>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</si>
  <si>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</si>
  <si>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</si>
  <si>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</si>
  <si>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</si>
  <si>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</si>
  <si>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</si>
  <si>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</si>
  <si>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</si>
  <si>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</si>
  <si>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</si>
  <si>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</si>
  <si>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</si>
  <si>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</si>
  <si>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</si>
  <si>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</si>
  <si>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</si>
  <si>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</si>
  <si>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</si>
  <si>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</si>
  <si>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</si>
  <si>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</si>
  <si>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</si>
  <si>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</si>
  <si>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</si>
  <si>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</si>
  <si>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</si>
  <si>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</si>
  <si>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</si>
  <si>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</si>
  <si>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</si>
  <si>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</si>
  <si>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</si>
  <si>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</si>
  <si>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</si>
  <si>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</si>
  <si>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</si>
  <si>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</si>
  <si>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</si>
  <si>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</si>
  <si>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</si>
  <si>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</si>
  <si>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</si>
  <si>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</si>
  <si>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</si>
  <si>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</si>
  <si>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</si>
  <si>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</si>
  <si>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</si>
  <si>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</si>
  <si>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</si>
  <si>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</si>
  <si>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</si>
  <si>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</si>
  <si>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</si>
  <si>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</si>
  <si>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</si>
  <si>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</si>
  <si>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</si>
  <si>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</si>
  <si>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</si>
  <si>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</si>
  <si>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</si>
  <si>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</si>
  <si>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</si>
  <si>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</si>
  <si>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</si>
  <si>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</si>
  <si>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</si>
  <si>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</si>
  <si>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</si>
  <si>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</si>
  <si>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</si>
  <si>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</si>
  <si>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</si>
  <si>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</si>
  <si>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</si>
  <si>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</si>
  <si>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</si>
  <si>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</si>
  <si>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</si>
  <si>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</si>
  <si>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</si>
  <si>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</si>
  <si>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</si>
  <si>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</si>
  <si>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</si>
  <si>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</si>
  <si>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</si>
  <si>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</si>
  <si>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</si>
  <si>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</si>
  <si>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</si>
  <si>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</si>
  <si>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</si>
  <si>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</si>
  <si>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</si>
  <si>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</si>
  <si>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</si>
  <si>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</si>
  <si>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</si>
  <si>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</si>
  <si>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</si>
  <si>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</si>
  <si>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</si>
  <si>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</si>
  <si>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</si>
  <si>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</si>
  <si>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</si>
  <si>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</si>
  <si>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</si>
  <si>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</si>
  <si>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</si>
  <si>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</si>
  <si>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</si>
  <si>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</si>
  <si>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</si>
  <si>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</si>
  <si>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</si>
  <si>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</si>
  <si>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</si>
  <si>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</si>
  <si>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</si>
  <si>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</si>
  <si>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</si>
  <si>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</si>
  <si>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</si>
  <si>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</si>
  <si>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</si>
  <si>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</si>
  <si>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</si>
  <si>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</si>
  <si>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</si>
  <si>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</si>
  <si>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</si>
  <si>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</si>
  <si>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</si>
  <si>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</si>
  <si>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</si>
  <si>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</si>
  <si>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</si>
  <si>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</si>
  <si>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</si>
  <si>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</si>
  <si>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</si>
  <si>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</si>
  <si>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</si>
  <si>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</si>
  <si>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</si>
  <si>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</si>
  <si>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</si>
  <si>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</si>
  <si>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</si>
  <si>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</si>
  <si>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</si>
  <si>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</si>
  <si>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</si>
  <si>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</si>
  <si>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</si>
  <si>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</si>
  <si>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</si>
  <si>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</si>
  <si>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</si>
  <si>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</si>
  <si>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</si>
  <si>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</si>
  <si>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</si>
  <si>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</si>
  <si>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</si>
  <si>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</si>
  <si>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</si>
  <si>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</si>
  <si>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</si>
  <si>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</si>
  <si>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</si>
  <si>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</si>
  <si>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</si>
  <si>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</si>
  <si>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</si>
  <si>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</si>
  <si>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</si>
  <si>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</si>
  <si>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</si>
  <si>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</si>
  <si>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</si>
  <si>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</si>
  <si>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</si>
  <si>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</si>
  <si>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</si>
  <si>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</si>
  <si>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</si>
  <si>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</si>
  <si>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</si>
  <si>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</si>
  <si>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</si>
  <si>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</si>
  <si>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</si>
  <si>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</si>
  <si>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</si>
  <si>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</si>
  <si>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</si>
  <si>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</si>
  <si>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</si>
  <si>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</si>
  <si>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</si>
  <si>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</si>
  <si>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</si>
  <si>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</si>
  <si>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</si>
  <si>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</si>
  <si>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</si>
  <si>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</si>
  <si>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</si>
  <si>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</si>
  <si>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</si>
  <si>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</si>
  <si>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</si>
  <si>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</si>
  <si>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</si>
  <si>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</si>
  <si>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</si>
  <si>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</si>
  <si>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</si>
  <si>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</si>
  <si>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</si>
  <si>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</si>
  <si>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</si>
  <si>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</si>
  <si>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</si>
  <si>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</si>
  <si>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</si>
  <si>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</si>
  <si>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</si>
  <si>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</si>
  <si>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</si>
  <si>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</si>
  <si>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</si>
  <si>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</si>
  <si>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</si>
  <si>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</si>
  <si>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</si>
  <si>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</si>
  <si>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</si>
  <si>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</si>
  <si>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</si>
  <si>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</si>
  <si>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</si>
  <si>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</si>
  <si>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</si>
  <si>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</si>
  <si>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</si>
  <si>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</si>
  <si>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</si>
  <si>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</si>
  <si>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</si>
  <si>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</si>
  <si>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</si>
  <si>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</si>
  <si>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</si>
  <si>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</si>
  <si>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</si>
  <si>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</si>
  <si>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</si>
  <si>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</si>
  <si>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</si>
  <si>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</si>
  <si>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</si>
  <si>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</si>
  <si>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</si>
  <si>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</si>
  <si>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</si>
  <si>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</si>
  <si>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</si>
  <si>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</si>
  <si>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</si>
  <si>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</si>
  <si>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</si>
  <si>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</si>
  <si>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</si>
  <si>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</si>
  <si>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</si>
  <si>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</si>
  <si>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</si>
  <si>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</si>
  <si>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</si>
  <si>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</si>
  <si>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</si>
  <si>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</si>
  <si>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</si>
  <si>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</si>
  <si>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</si>
  <si>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</si>
  <si>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</si>
  <si>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</si>
  <si>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</si>
  <si>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</si>
  <si>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</si>
  <si>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</si>
  <si>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</si>
  <si>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</si>
  <si>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</si>
  <si>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</si>
  <si>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</si>
  <si>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</si>
  <si>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</si>
  <si>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</si>
  <si>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</si>
  <si>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</si>
  <si>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</si>
  <si>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</si>
  <si>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</si>
  <si>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</si>
  <si>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</si>
  <si>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</si>
  <si>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</si>
  <si>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</si>
  <si>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</si>
  <si>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</si>
  <si>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</si>
  <si>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</si>
  <si>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</si>
  <si>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</si>
  <si>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</si>
  <si>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</si>
  <si>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</si>
  <si>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</si>
  <si>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</si>
  <si>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</si>
  <si>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</si>
  <si>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</si>
  <si>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</si>
  <si>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</si>
  <si>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</si>
  <si>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</si>
  <si>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</si>
  <si>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</si>
  <si>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</si>
  <si>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</si>
  <si>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</si>
  <si>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</si>
  <si>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</si>
  <si>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</si>
  <si>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</si>
  <si>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</si>
  <si>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</si>
  <si>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</si>
  <si>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</si>
  <si>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</si>
  <si>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</si>
  <si>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</si>
  <si>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</si>
  <si>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</si>
  <si>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</si>
  <si>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</si>
  <si>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</si>
  <si>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</si>
  <si>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</si>
  <si>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</si>
  <si>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</si>
  <si>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</si>
  <si>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</si>
  <si>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</si>
  <si>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</si>
  <si>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</si>
  <si>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</si>
  <si>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</si>
  <si>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</si>
  <si>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</si>
  <si>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</si>
  <si>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</si>
  <si>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</si>
  <si>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</si>
  <si>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</si>
  <si>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</si>
  <si>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</si>
  <si>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</si>
  <si>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</si>
  <si>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</si>
  <si>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</si>
  <si>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</si>
  <si>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</si>
  <si>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</si>
  <si>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</si>
  <si>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</si>
  <si>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</si>
  <si>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</si>
  <si>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</si>
  <si>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</si>
  <si>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</si>
  <si>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</si>
  <si>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</si>
  <si>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</si>
  <si>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</si>
  <si>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</si>
  <si>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</si>
  <si>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</si>
  <si>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</si>
  <si>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</si>
  <si>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</si>
  <si>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</si>
  <si>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</si>
  <si>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</si>
  <si>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</si>
  <si>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</si>
  <si>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</si>
  <si>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</si>
  <si>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</si>
  <si>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</si>
  <si>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</si>
  <si>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</si>
  <si>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</si>
  <si>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</si>
  <si>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</si>
  <si>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</si>
  <si>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</si>
  <si>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</si>
  <si>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</si>
  <si>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</si>
  <si>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</si>
  <si>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</si>
  <si>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</si>
  <si>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</si>
  <si>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</si>
  <si>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</si>
  <si>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</si>
  <si>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</si>
  <si>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</si>
  <si>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</si>
  <si>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</si>
  <si>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</si>
  <si>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</si>
  <si>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</si>
  <si>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</si>
  <si>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</si>
  <si>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</si>
  <si>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</si>
  <si>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</si>
  <si>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</si>
  <si>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</si>
  <si>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</si>
  <si>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</si>
  <si>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</si>
  <si>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</si>
  <si>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</si>
  <si>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</si>
  <si>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</si>
  <si>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</si>
  <si>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</si>
  <si>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</si>
  <si>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</si>
  <si>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</si>
  <si>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</si>
  <si>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</si>
  <si>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</si>
  <si>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</si>
  <si>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</si>
  <si>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</si>
  <si>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</si>
  <si>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</si>
  <si>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</si>
  <si>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</si>
  <si>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</si>
  <si>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</si>
  <si>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</si>
  <si>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</si>
  <si>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</si>
  <si>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</si>
  <si>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</si>
  <si>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</si>
  <si>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</si>
  <si>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</si>
  <si>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</si>
  <si>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</si>
  <si>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</si>
  <si>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</si>
  <si>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</si>
  <si>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</si>
  <si>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</si>
  <si>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</si>
  <si>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</si>
  <si>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</si>
  <si>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</si>
  <si>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</si>
  <si>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</si>
  <si>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</si>
  <si>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</si>
  <si>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</si>
  <si>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</si>
  <si>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</si>
  <si>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</si>
  <si>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</si>
  <si>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</si>
  <si>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</si>
  <si>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</si>
  <si>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</si>
  <si>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</si>
  <si>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</si>
  <si>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</si>
  <si>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</si>
  <si>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</si>
  <si>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</si>
  <si>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</si>
  <si>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</si>
  <si>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</si>
  <si>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</si>
  <si>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</si>
  <si>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</si>
  <si>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</si>
  <si>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</si>
  <si>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</si>
  <si>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</si>
  <si>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</si>
  <si>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</si>
  <si>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</si>
  <si>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</si>
  <si>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</si>
  <si>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</si>
  <si>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</si>
  <si>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</si>
  <si>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</si>
  <si>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</si>
  <si>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</si>
  <si>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</si>
  <si>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</si>
  <si>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</si>
  <si>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</si>
  <si>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</si>
  <si>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</si>
  <si>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</si>
  <si>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</si>
  <si>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</si>
  <si>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</si>
  <si>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</si>
  <si>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</si>
  <si>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</si>
  <si>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</si>
  <si>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</si>
  <si>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</si>
  <si>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</si>
  <si>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</si>
  <si>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</si>
  <si>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</si>
  <si>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</si>
  <si>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</si>
  <si>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</si>
  <si>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</si>
  <si>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</si>
  <si>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</si>
  <si>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</si>
  <si>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</si>
  <si>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</si>
  <si>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</si>
  <si>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</si>
  <si>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</si>
  <si>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</si>
  <si>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</si>
  <si>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</si>
  <si>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</si>
  <si>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</si>
  <si>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</si>
  <si>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</si>
  <si>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</si>
  <si>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</si>
  <si>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</si>
  <si>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</si>
  <si>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</si>
  <si>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</si>
  <si>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</si>
  <si>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</si>
  <si>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</si>
  <si>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</si>
  <si>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</si>
  <si>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</si>
  <si>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</si>
  <si>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</si>
  <si>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</si>
  <si>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</si>
  <si>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</si>
  <si>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</si>
  <si>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</si>
  <si>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</si>
  <si>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</si>
  <si>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</si>
  <si>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</si>
  <si>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</si>
  <si>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</si>
  <si>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</si>
  <si>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</si>
  <si>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</si>
  <si>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</si>
  <si>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</si>
  <si>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</si>
  <si>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</si>
  <si>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</si>
  <si>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</si>
  <si>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</si>
  <si>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</si>
  <si>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</si>
  <si>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</si>
  <si>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</si>
  <si>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</si>
  <si>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</si>
  <si>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</si>
  <si>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</si>
  <si>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</si>
  <si>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</si>
  <si>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</si>
  <si>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</si>
  <si>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</si>
  <si>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</si>
  <si>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</si>
  <si>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</si>
  <si>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</si>
  <si>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</si>
  <si>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</si>
  <si>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</si>
  <si>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</si>
  <si>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</si>
  <si>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</si>
  <si>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</si>
  <si>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</si>
  <si>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</si>
  <si>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</si>
  <si>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</si>
  <si>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</si>
  <si>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</si>
  <si>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</si>
  <si>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</si>
  <si>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</si>
  <si>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</si>
  <si>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</si>
  <si>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</si>
  <si>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</si>
  <si>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</si>
  <si>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</si>
  <si>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</si>
  <si>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</si>
  <si>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</si>
  <si>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</si>
  <si>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</si>
  <si>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</si>
  <si>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</si>
  <si>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</si>
  <si>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</si>
  <si>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</si>
  <si>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</si>
  <si>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</si>
  <si>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</si>
  <si>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</si>
  <si>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</si>
  <si>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</si>
  <si>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</si>
  <si>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</si>
  <si>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</si>
  <si>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</si>
  <si>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</si>
  <si>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</si>
  <si>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</si>
  <si>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</si>
  <si>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</si>
  <si>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</si>
  <si>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</si>
  <si>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</si>
  <si>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</si>
  <si>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</si>
  <si>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</si>
  <si>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</si>
  <si>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</si>
  <si>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</si>
  <si>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</si>
  <si>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</si>
  <si>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</si>
  <si>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</si>
  <si>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</si>
  <si>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</si>
  <si>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</si>
  <si>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</si>
  <si>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</si>
  <si>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</si>
  <si>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</si>
  <si>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</si>
  <si>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</si>
  <si>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</si>
  <si>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</si>
  <si>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</si>
  <si>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</si>
  <si>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</si>
  <si>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</si>
  <si>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</si>
  <si>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</si>
  <si>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</si>
  <si>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</si>
  <si>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</si>
  <si>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</si>
  <si>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</si>
  <si>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</si>
  <si>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</si>
  <si>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</si>
  <si>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</si>
  <si>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</si>
  <si>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</si>
  <si>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</si>
  <si>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</si>
  <si>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</si>
  <si>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</si>
  <si>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</si>
  <si>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</si>
  <si>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</si>
  <si>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</si>
  <si>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</si>
  <si>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</si>
  <si>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</si>
  <si>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</si>
  <si>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</si>
  <si>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</si>
  <si>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</si>
  <si>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</si>
  <si>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</si>
  <si>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</si>
  <si>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</si>
  <si>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</si>
  <si>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</si>
  <si>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</si>
  <si>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</si>
  <si>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</si>
  <si>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</si>
  <si>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</si>
  <si>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</si>
  <si>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</si>
  <si>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</si>
  <si>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</si>
  <si>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</si>
  <si>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</si>
  <si>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</si>
  <si>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</si>
  <si>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</si>
  <si>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</si>
  <si>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</si>
  <si>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</si>
  <si>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</si>
  <si>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</si>
  <si>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</si>
  <si>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</si>
  <si>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</si>
  <si>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</si>
  <si>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</si>
  <si>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</si>
  <si>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</si>
  <si>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</si>
  <si>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</si>
  <si>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</si>
  <si>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</si>
  <si>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</si>
  <si>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</si>
  <si>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</si>
  <si>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</si>
  <si>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</si>
  <si>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</si>
  <si>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</si>
  <si>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</si>
  <si>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</si>
  <si>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</si>
  <si>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</si>
  <si>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</si>
  <si>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</si>
  <si>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</si>
  <si>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</si>
  <si>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</si>
  <si>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</si>
  <si>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</si>
  <si>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</si>
  <si>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</si>
  <si>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</si>
  <si>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</si>
  <si>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</si>
  <si>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</si>
  <si>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</si>
  <si>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</si>
  <si>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</si>
  <si>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</si>
  <si>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</si>
  <si>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</si>
  <si>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</si>
  <si>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</si>
  <si>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</si>
  <si>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</si>
  <si>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</si>
  <si>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</si>
  <si>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</si>
  <si>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</si>
  <si>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</si>
  <si>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</si>
  <si>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</si>
  <si>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</si>
  <si>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</si>
  <si>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</si>
  <si>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</si>
  <si>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</si>
  <si>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</si>
  <si>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</si>
  <si>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</si>
  <si>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</si>
  <si>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</si>
  <si>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</si>
  <si>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</si>
  <si>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</si>
  <si>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</si>
  <si>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</si>
  <si>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</si>
  <si>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</si>
  <si>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</si>
  <si>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</si>
  <si>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</si>
  <si>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</si>
  <si>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</si>
  <si>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</si>
  <si>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</si>
  <si>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</si>
  <si>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</si>
  <si>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</si>
  <si>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</si>
  <si>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</si>
  <si>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</si>
  <si>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</si>
  <si>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</si>
  <si>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</si>
  <si>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</si>
  <si>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</si>
  <si>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</si>
  <si>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</si>
  <si>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</si>
  <si>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</si>
  <si>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</si>
  <si>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</si>
  <si>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</si>
  <si>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</si>
  <si>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</si>
  <si>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</si>
  <si>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</si>
  <si>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</si>
  <si>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</si>
  <si>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</si>
  <si>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</si>
  <si>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</si>
  <si>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</si>
  <si>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</si>
  <si>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</si>
  <si>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</si>
  <si>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</si>
  <si>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</si>
  <si>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</si>
  <si>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</si>
  <si>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</si>
  <si>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</si>
  <si>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</si>
  <si>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</si>
  <si>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</si>
  <si>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</si>
  <si>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</si>
  <si>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</si>
  <si>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</si>
  <si>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</si>
  <si>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</si>
  <si>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</si>
  <si>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</si>
  <si>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</si>
  <si>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</si>
  <si>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</si>
  <si>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</si>
  <si>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</si>
  <si>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</si>
  <si>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</si>
  <si>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</si>
  <si>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</si>
  <si>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</si>
  <si>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</si>
  <si>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</si>
  <si>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</si>
  <si>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</si>
  <si>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</si>
  <si>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</si>
  <si>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</si>
  <si>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</si>
  <si>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</si>
  <si>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</si>
  <si>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</si>
  <si>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</si>
  <si>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</si>
  <si>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</si>
  <si>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</si>
  <si>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</si>
  <si>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</si>
  <si>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</si>
  <si>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</si>
  <si>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</si>
  <si>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</si>
  <si>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</si>
  <si>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</si>
  <si>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</si>
  <si>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</si>
  <si>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</si>
  <si>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</si>
  <si>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</si>
  <si>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</si>
  <si>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</si>
  <si>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</si>
  <si>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</si>
  <si>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</si>
  <si>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</si>
  <si>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</si>
  <si>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</si>
  <si>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</si>
  <si>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</si>
  <si>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</si>
  <si>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</si>
  <si>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</si>
  <si>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</si>
  <si>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</si>
  <si>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</si>
  <si>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</si>
  <si>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</si>
  <si>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</si>
  <si>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</si>
  <si>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</si>
  <si>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</si>
  <si>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</si>
  <si>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</si>
  <si>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</si>
  <si>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</si>
  <si>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</si>
  <si>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</si>
  <si>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</si>
  <si>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</si>
  <si>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</si>
  <si>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</si>
  <si>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</si>
  <si>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</si>
  <si>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</si>
  <si>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</si>
  <si>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</si>
  <si>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</si>
  <si>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</si>
  <si>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</si>
  <si>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</si>
  <si>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</si>
  <si>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</si>
  <si>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</si>
  <si>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</si>
  <si>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</si>
  <si>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</si>
  <si>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</si>
  <si>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</si>
  <si>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</si>
  <si>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</si>
  <si>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</si>
  <si>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</si>
  <si>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</si>
  <si>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</si>
  <si>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</si>
  <si>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</si>
  <si>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</si>
  <si>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</si>
  <si>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</si>
  <si>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</si>
  <si>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</si>
  <si>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</si>
  <si>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</si>
  <si>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</si>
  <si>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</si>
  <si>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</si>
  <si>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</si>
  <si>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</si>
  <si>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</si>
  <si>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</si>
  <si>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</si>
  <si>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</si>
  <si>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</si>
  <si>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</si>
  <si>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</si>
  <si>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</si>
  <si>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</si>
  <si>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</si>
  <si>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</si>
  <si>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</si>
  <si>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</si>
  <si>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</si>
  <si>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</si>
  <si>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</si>
  <si>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</si>
  <si>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</si>
  <si>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</si>
  <si>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</si>
  <si>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</si>
  <si>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</si>
  <si>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</si>
  <si>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</si>
  <si>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</si>
  <si>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</si>
  <si>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</si>
  <si>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</si>
  <si>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</si>
  <si>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</si>
  <si>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</si>
  <si>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</si>
  <si>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</si>
  <si>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</si>
  <si>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</si>
  <si>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</si>
  <si>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</si>
  <si>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</si>
  <si>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</si>
  <si>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</si>
  <si>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</si>
  <si>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</si>
  <si>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</si>
  <si>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</si>
  <si>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</si>
  <si>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</si>
  <si>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</si>
  <si>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</si>
  <si>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</si>
  <si>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</si>
  <si>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</si>
  <si>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</si>
  <si>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</si>
  <si>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</si>
  <si>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</si>
  <si>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</si>
  <si>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</si>
  <si>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</si>
  <si>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</si>
  <si>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</si>
  <si>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</si>
  <si>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</si>
  <si>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</si>
  <si>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</si>
  <si>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</si>
  <si>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</si>
  <si>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</si>
  <si>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</si>
  <si>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</si>
  <si>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</si>
  <si>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</si>
  <si>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</si>
  <si>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</si>
  <si>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</si>
  <si>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</si>
  <si>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</si>
  <si>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</si>
  <si>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</si>
  <si>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</si>
  <si>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</si>
  <si>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</si>
  <si>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</si>
  <si>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</si>
  <si>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</si>
  <si>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</si>
  <si>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</si>
  <si>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</si>
  <si>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</si>
  <si>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</si>
  <si>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</si>
  <si>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</si>
  <si>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</si>
  <si>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</si>
  <si>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</si>
  <si>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</si>
  <si>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</si>
  <si>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</si>
  <si>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</si>
  <si>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</si>
  <si>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</si>
  <si>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</si>
  <si>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</si>
  <si>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</si>
  <si>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</si>
  <si>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</si>
  <si>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</si>
  <si>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</si>
  <si>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</si>
  <si>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</si>
  <si>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</si>
  <si>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</si>
  <si>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</si>
  <si>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</si>
  <si>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</si>
  <si>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</si>
  <si>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</si>
  <si>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</si>
  <si>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</si>
  <si>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</si>
  <si>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</si>
  <si>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</si>
  <si>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</si>
  <si>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</si>
  <si>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</si>
  <si>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</si>
  <si>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</si>
  <si>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</si>
  <si>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</si>
  <si>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</si>
  <si>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</si>
  <si>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</si>
  <si>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</si>
  <si>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</si>
  <si>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</si>
  <si>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</si>
  <si>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</si>
  <si>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</si>
  <si>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</si>
  <si>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</si>
  <si>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</si>
  <si>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</si>
  <si>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</si>
  <si>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</si>
  <si>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</si>
  <si>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</si>
  <si>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</si>
  <si>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</si>
  <si>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</si>
  <si>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</si>
  <si>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</si>
  <si>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</si>
  <si>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</si>
  <si>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</si>
  <si>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</si>
  <si>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</si>
  <si>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</si>
  <si>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</si>
  <si>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</si>
  <si>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</si>
  <si>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</si>
  <si>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</si>
  <si>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</si>
  <si>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</si>
  <si>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</si>
  <si>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</si>
  <si>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</si>
  <si>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</si>
  <si>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</si>
  <si>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</si>
  <si>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</si>
  <si>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</si>
  <si>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</si>
  <si>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</si>
  <si>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</si>
  <si>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</si>
  <si>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</si>
  <si>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</si>
  <si>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</si>
  <si>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</si>
  <si>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</si>
  <si>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</si>
  <si>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</si>
  <si>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</si>
  <si>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</si>
  <si>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</si>
  <si>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</si>
  <si>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</si>
  <si>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</si>
  <si>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</si>
  <si>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</si>
  <si>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</si>
  <si>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</si>
  <si>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</si>
  <si>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</si>
  <si>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</si>
  <si>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</si>
  <si>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</si>
  <si>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</si>
  <si>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</si>
  <si>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</si>
  <si>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</si>
  <si>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</si>
  <si>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</si>
  <si>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</si>
  <si>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</si>
  <si>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</si>
  <si>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</si>
  <si>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</si>
  <si>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</si>
  <si>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</si>
  <si>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</si>
  <si>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</si>
  <si>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</si>
  <si>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</si>
  <si>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</si>
  <si>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</si>
  <si>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</si>
  <si>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</si>
  <si>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</si>
  <si>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</si>
  <si>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</si>
  <si>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</si>
  <si>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</si>
  <si>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</si>
  <si>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</si>
  <si>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</si>
  <si>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</si>
  <si>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</si>
  <si>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</si>
  <si>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</si>
  <si>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</si>
  <si>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</si>
  <si>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</si>
  <si>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</si>
  <si>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</si>
  <si>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</si>
  <si>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</si>
  <si>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</si>
  <si>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</si>
  <si>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</si>
  <si>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</si>
  <si>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</si>
  <si>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</si>
  <si>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</si>
  <si>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</si>
  <si>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</si>
  <si>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</si>
  <si>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</si>
  <si>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</si>
  <si>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</si>
  <si>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</si>
  <si>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</si>
  <si>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</si>
  <si>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</si>
  <si>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</si>
  <si>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</si>
  <si>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</si>
  <si>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</si>
  <si>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</si>
  <si>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</si>
  <si>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</si>
  <si>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</si>
  <si>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</si>
  <si>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</si>
  <si>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</si>
  <si>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</si>
  <si>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</si>
  <si>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</si>
  <si>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</si>
  <si>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</si>
  <si>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</si>
  <si>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</si>
  <si>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</si>
  <si>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</si>
  <si>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</si>
  <si>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</si>
  <si>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</si>
  <si>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</si>
  <si>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</si>
  <si>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</si>
  <si>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</si>
  <si>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</si>
  <si>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</si>
  <si>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</si>
  <si>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</si>
  <si>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</si>
  <si>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</si>
  <si>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</si>
  <si>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</si>
  <si>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</si>
  <si>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</si>
  <si>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</si>
  <si>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</si>
  <si>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</si>
  <si>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</si>
  <si>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</si>
  <si>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</si>
  <si>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</si>
  <si>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</si>
  <si>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</si>
  <si>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</si>
  <si>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</si>
  <si>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</si>
  <si>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</si>
  <si>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</si>
  <si>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</si>
  <si>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</si>
  <si>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</si>
  <si>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</si>
  <si>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</si>
  <si>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</si>
  <si>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</si>
  <si>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</si>
  <si>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</si>
  <si>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</si>
  <si>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</si>
  <si>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</si>
  <si>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</si>
  <si>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</si>
  <si>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</si>
  <si>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</si>
  <si>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</si>
  <si>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</si>
  <si>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</si>
  <si>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</si>
  <si>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</si>
  <si>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</si>
  <si>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</si>
  <si>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</si>
  <si>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</si>
  <si>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</si>
  <si>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</si>
  <si>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</si>
  <si>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</si>
  <si>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</si>
  <si>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</si>
  <si>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</si>
  <si>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</si>
  <si>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</si>
  <si>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</si>
  <si>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</si>
  <si>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</si>
  <si>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</si>
  <si>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</si>
  <si>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</si>
  <si>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</si>
  <si>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</si>
  <si>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</si>
  <si>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</si>
  <si>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</si>
  <si>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</si>
  <si>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</si>
  <si>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</si>
  <si>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</si>
  <si>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</si>
  <si>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</si>
  <si>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</si>
  <si>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</si>
  <si>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</si>
  <si>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</si>
  <si>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</si>
  <si>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</si>
  <si>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</si>
  <si>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</si>
  <si>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</si>
  <si>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</si>
  <si>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</si>
  <si>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</si>
  <si>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</si>
  <si>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</si>
  <si>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</si>
  <si>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</si>
  <si>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</si>
  <si>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</si>
  <si>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</si>
  <si>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</si>
  <si>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</si>
  <si>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</si>
  <si>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</si>
  <si>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</si>
  <si>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</si>
  <si>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</si>
  <si>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</si>
  <si>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</si>
  <si>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</si>
  <si>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</si>
  <si>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</si>
  <si>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</si>
  <si>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</si>
  <si>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</si>
  <si>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</si>
  <si>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</si>
  <si>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</si>
  <si>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</si>
  <si>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</si>
  <si>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</si>
  <si>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</si>
  <si>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</si>
  <si>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</si>
  <si>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</si>
  <si>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</si>
  <si>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</si>
  <si>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</si>
  <si>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</si>
  <si>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</si>
  <si>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</si>
  <si>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</si>
  <si>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</si>
  <si>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</si>
  <si>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</si>
  <si>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</si>
  <si>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</si>
  <si>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</si>
  <si>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</si>
  <si>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</si>
  <si>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</si>
  <si>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</si>
  <si>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</si>
  <si>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</si>
  <si>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</si>
  <si>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</si>
  <si>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</si>
  <si>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</si>
  <si>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</si>
  <si>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</si>
  <si>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</si>
  <si>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</si>
  <si>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</si>
  <si>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</si>
  <si>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</si>
  <si>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</si>
  <si>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</si>
  <si>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</si>
  <si>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</si>
  <si>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</si>
  <si>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</si>
  <si>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</si>
  <si>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</si>
  <si>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</si>
  <si>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</si>
  <si>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</si>
  <si>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</si>
  <si>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</si>
  <si>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</si>
  <si>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</si>
  <si>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</si>
  <si>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</si>
  <si>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</si>
  <si>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</si>
  <si>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</si>
  <si>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</si>
  <si>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</si>
  <si>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</si>
  <si>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</si>
  <si>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</si>
  <si>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</si>
  <si>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</si>
  <si>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</si>
  <si>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</si>
  <si>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</si>
  <si>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</si>
  <si>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</si>
  <si>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</si>
  <si>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</si>
  <si>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</si>
  <si>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</si>
  <si>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</si>
  <si>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</si>
  <si>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</si>
  <si>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</si>
  <si>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</si>
  <si>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</si>
  <si>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</si>
  <si>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</si>
  <si>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</si>
  <si>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</si>
  <si>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</si>
  <si>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</si>
  <si>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</si>
  <si>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</si>
  <si>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</si>
  <si>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</si>
  <si>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</si>
  <si>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</si>
  <si>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</si>
  <si>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</si>
  <si>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</si>
  <si>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</si>
  <si>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</si>
  <si>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</si>
  <si>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</si>
  <si>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</si>
  <si>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</si>
  <si>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</si>
  <si>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</si>
  <si>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</si>
  <si>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</si>
  <si>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</si>
  <si>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</si>
  <si>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</si>
  <si>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</si>
  <si>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</si>
  <si>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</si>
  <si>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</si>
  <si>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</si>
  <si>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</si>
  <si>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</si>
  <si>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</si>
  <si>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</si>
  <si>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</si>
  <si>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</si>
  <si>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</si>
  <si>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</si>
  <si>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</si>
  <si>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</si>
  <si>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</si>
  <si>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</si>
  <si>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</si>
  <si>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</si>
  <si>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</si>
  <si>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</si>
  <si>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</si>
  <si>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</si>
  <si>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</si>
  <si>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</si>
  <si>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</si>
  <si>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</si>
  <si>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</si>
  <si>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</si>
  <si>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</si>
  <si>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</si>
  <si>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</si>
  <si>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</si>
  <si>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</si>
  <si>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</si>
  <si>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</si>
  <si>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</si>
  <si>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</si>
  <si>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</si>
  <si>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</si>
  <si>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</si>
  <si>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</si>
  <si>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</si>
  <si>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</si>
  <si>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</si>
  <si>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</si>
  <si>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</si>
  <si>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</si>
  <si>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</si>
  <si>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</si>
  <si>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</si>
  <si>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</si>
  <si>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</si>
  <si>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</si>
  <si>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</si>
  <si>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</si>
  <si>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</si>
  <si>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</si>
  <si>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</si>
  <si>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</si>
  <si>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</si>
  <si>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</si>
  <si>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</si>
  <si>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</si>
  <si>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</si>
  <si>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</si>
  <si>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</si>
  <si>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</si>
  <si>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</si>
  <si>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</si>
  <si>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</si>
  <si>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</si>
  <si>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</si>
  <si>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</si>
  <si>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</si>
  <si>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</si>
  <si>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</si>
  <si>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</si>
  <si>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</si>
  <si>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</si>
  <si>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</si>
  <si>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</si>
  <si>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</si>
  <si>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</si>
  <si>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</si>
  <si>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</si>
  <si>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</si>
  <si>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</si>
  <si>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</si>
  <si>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</si>
  <si>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</si>
  <si>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</si>
  <si>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</si>
  <si>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</si>
  <si>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</si>
  <si>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</si>
  <si>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</si>
  <si>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</si>
  <si>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</si>
  <si>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</si>
  <si>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</si>
  <si>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</si>
  <si>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</si>
  <si>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</si>
  <si>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</si>
  <si>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</si>
  <si>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</si>
  <si>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</si>
  <si>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</si>
  <si>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</si>
  <si>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</si>
  <si>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</si>
  <si>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</si>
  <si>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</si>
  <si>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</si>
  <si>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</si>
  <si>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</si>
  <si>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</si>
  <si>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</si>
  <si>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</si>
  <si>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</si>
  <si>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</si>
  <si>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</si>
  <si>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</si>
  <si>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</si>
  <si>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</si>
  <si>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</si>
  <si>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</si>
  <si>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</si>
  <si>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</si>
  <si>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</si>
  <si>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</si>
  <si>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</si>
  <si>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</si>
  <si>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</si>
  <si>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</si>
  <si>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</si>
  <si>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</si>
  <si>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</si>
  <si>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</si>
  <si>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</si>
  <si>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</si>
  <si>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</si>
  <si>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</si>
  <si>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</si>
  <si>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</si>
  <si>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</si>
  <si>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</si>
  <si>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</si>
  <si>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</si>
  <si>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</si>
  <si>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</si>
  <si>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</si>
  <si>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</si>
  <si>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</si>
  <si>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</si>
  <si>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</si>
  <si>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</si>
  <si>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</si>
  <si>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</si>
  <si>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</si>
  <si>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</si>
  <si>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</si>
  <si>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</si>
  <si>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</si>
  <si>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</si>
  <si>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</si>
  <si>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</si>
  <si>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</si>
  <si>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</si>
  <si>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</si>
  <si>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</si>
  <si>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</si>
  <si>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</si>
  <si>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</si>
  <si>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</si>
  <si>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</si>
  <si>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</si>
  <si>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</si>
  <si>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</si>
  <si>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</si>
  <si>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</si>
  <si>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</si>
  <si>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</si>
  <si>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</si>
  <si>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</si>
  <si>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</si>
  <si>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</si>
  <si>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</si>
  <si>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</si>
  <si>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</si>
  <si>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</si>
  <si>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</si>
  <si>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</si>
  <si>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</si>
  <si>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</si>
  <si>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</si>
  <si>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</si>
  <si>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</si>
  <si>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</si>
  <si>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</si>
  <si>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</si>
  <si>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</si>
  <si>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</si>
  <si>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</si>
  <si>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</si>
  <si>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</si>
  <si>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</si>
  <si>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</si>
  <si>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</si>
  <si>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</si>
  <si>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</si>
  <si>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</si>
  <si>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</si>
  <si>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</si>
  <si>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</si>
  <si>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</si>
  <si>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</si>
  <si>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</si>
  <si>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</si>
  <si>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</si>
  <si>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</si>
  <si>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</si>
  <si>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</si>
  <si>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</si>
  <si>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</si>
  <si>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</si>
  <si>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</si>
  <si>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</si>
  <si>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</si>
  <si>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</si>
  <si>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</si>
  <si>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</si>
  <si>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</si>
  <si>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</si>
  <si>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</si>
  <si>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</si>
  <si>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</si>
  <si>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</si>
  <si>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</si>
  <si>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</si>
  <si>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</si>
  <si>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</si>
  <si>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</si>
  <si>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</si>
  <si>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</si>
  <si>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</si>
  <si>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</si>
  <si>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</si>
  <si>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</si>
  <si>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</si>
  <si>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</si>
  <si>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</si>
  <si>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</si>
  <si>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</si>
  <si>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</si>
  <si>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</si>
  <si>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</si>
  <si>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</si>
  <si>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</si>
  <si>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</si>
  <si>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</si>
  <si>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</si>
  <si>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</si>
  <si>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</si>
  <si>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</si>
  <si>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</si>
  <si>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</si>
  <si>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</si>
  <si>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</si>
  <si>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</si>
  <si>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</si>
  <si>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</si>
  <si>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</si>
  <si>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</si>
  <si>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</si>
  <si>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</si>
  <si>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</si>
  <si>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</si>
  <si>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</si>
  <si>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</si>
  <si>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</si>
  <si>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</si>
  <si>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</si>
  <si>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</si>
  <si>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</si>
  <si>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</si>
  <si>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</si>
  <si>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</si>
  <si>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</si>
  <si>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</si>
  <si>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</si>
  <si>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</si>
  <si>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</si>
  <si>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</si>
  <si>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</si>
  <si>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</si>
  <si>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</si>
  <si>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</si>
  <si>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</si>
  <si>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</si>
  <si>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</si>
  <si>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</si>
  <si>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</si>
  <si>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</si>
  <si>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</si>
  <si>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</si>
  <si>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</si>
  <si>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</si>
  <si>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</si>
  <si>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</si>
  <si>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</si>
  <si>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</si>
  <si>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</si>
  <si>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</si>
  <si>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</si>
  <si>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</si>
  <si>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</si>
  <si>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</si>
  <si>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</si>
  <si>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</si>
  <si>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</si>
  <si>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</si>
  <si>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</si>
  <si>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</si>
  <si>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</si>
  <si>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</si>
  <si>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</si>
  <si>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</si>
  <si>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</si>
  <si>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</si>
  <si>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</si>
  <si>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</si>
  <si>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</si>
  <si>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</si>
  <si>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</si>
  <si>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</si>
  <si>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</si>
  <si>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</si>
  <si>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</si>
  <si>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</si>
  <si>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</si>
  <si>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</si>
  <si>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</si>
  <si>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</si>
  <si>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</si>
  <si>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</si>
  <si>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</si>
  <si>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</si>
  <si>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</si>
  <si>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</si>
  <si>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</si>
  <si>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</si>
  <si>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</si>
  <si>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</si>
  <si>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</si>
  <si>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</si>
  <si>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</si>
  <si>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</si>
  <si>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</si>
  <si>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</si>
  <si>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</si>
  <si>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</si>
  <si>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</si>
  <si>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</si>
  <si>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</si>
  <si>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</si>
  <si>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</si>
  <si>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</si>
  <si>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</si>
  <si>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</si>
  <si>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</si>
  <si>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</si>
  <si>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</si>
  <si>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</si>
  <si>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</si>
  <si>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</si>
  <si>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</si>
  <si>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</si>
  <si>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</si>
  <si>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</si>
  <si>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</si>
  <si>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</si>
  <si>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</si>
  <si>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</si>
  <si>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</si>
  <si>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</si>
  <si>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</si>
  <si>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</si>
  <si>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</si>
  <si>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</si>
  <si>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</si>
  <si>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</si>
  <si>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</si>
  <si>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</si>
  <si>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</si>
  <si>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</si>
  <si>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</si>
  <si>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</si>
  <si>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</si>
  <si>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</si>
  <si>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</si>
  <si>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</si>
  <si>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</si>
  <si>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</si>
  <si>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</si>
  <si>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</si>
  <si>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</si>
  <si>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</si>
  <si>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</si>
  <si>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</si>
  <si>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</si>
  <si>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</si>
  <si>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</si>
  <si>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</si>
  <si>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</si>
  <si>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</si>
  <si>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</si>
  <si>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</si>
  <si>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</si>
  <si>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</si>
  <si>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</si>
  <si>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</si>
  <si>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</si>
  <si>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</si>
  <si>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</si>
  <si>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</si>
  <si>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</si>
  <si>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</si>
  <si>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</si>
  <si>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</si>
  <si>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</si>
  <si>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</si>
  <si>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</si>
  <si>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</si>
  <si>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</si>
  <si>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</si>
  <si>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</si>
  <si>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</si>
  <si>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</si>
  <si>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</si>
  <si>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</si>
  <si>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</si>
  <si>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</si>
  <si>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</si>
  <si>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</si>
  <si>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</si>
  <si>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</si>
  <si>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</si>
  <si>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</si>
  <si>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</si>
  <si>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</si>
  <si>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</si>
  <si>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</si>
  <si>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</si>
  <si>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</si>
  <si>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</si>
  <si>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</si>
  <si>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</si>
  <si>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</si>
  <si>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</si>
  <si>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</si>
  <si>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</si>
  <si>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</si>
  <si>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</si>
  <si>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</si>
  <si>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</si>
  <si>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</si>
  <si>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</si>
  <si>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</si>
  <si>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</si>
  <si>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</si>
  <si>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</si>
  <si>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</si>
  <si>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</si>
  <si>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</si>
  <si>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</si>
  <si>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</si>
  <si>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</si>
  <si>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</si>
  <si>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</si>
  <si>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</si>
  <si>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</si>
  <si>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</si>
  <si>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</si>
  <si>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</si>
  <si>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</si>
  <si>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</si>
  <si>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</si>
  <si>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</si>
  <si>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</si>
  <si>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</si>
  <si>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</si>
  <si>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</si>
  <si>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</si>
  <si>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</si>
  <si>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</si>
  <si>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</si>
  <si>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</si>
  <si>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</si>
  <si>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</si>
  <si>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</si>
  <si>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</si>
  <si>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</si>
  <si>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</si>
  <si>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</si>
  <si>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</si>
  <si>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</si>
  <si>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</si>
  <si>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</si>
  <si>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</si>
  <si>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</si>
  <si>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</si>
  <si>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</si>
  <si>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</si>
  <si>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</si>
  <si>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</si>
  <si>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</si>
  <si>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</si>
  <si>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</si>
  <si>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</si>
  <si>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</si>
  <si>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</si>
  <si>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</si>
  <si>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</si>
  <si>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</si>
  <si>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</si>
  <si>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</si>
  <si>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</si>
  <si>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</si>
  <si>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</si>
  <si>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</si>
  <si>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</si>
  <si>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</si>
  <si>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</si>
  <si>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</si>
  <si>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</si>
  <si>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</si>
  <si>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</si>
  <si>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</si>
  <si>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</si>
  <si>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</si>
  <si>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</si>
  <si>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</si>
  <si>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</si>
  <si>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</si>
  <si>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</si>
  <si>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</si>
  <si>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</si>
  <si>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</si>
  <si>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</si>
  <si>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</si>
  <si>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</si>
  <si>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</si>
  <si>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</si>
  <si>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</si>
  <si>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</si>
  <si>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</si>
  <si>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</si>
  <si>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</si>
  <si>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</si>
  <si>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</si>
  <si>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</si>
  <si>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</si>
  <si>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</si>
  <si>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</si>
  <si>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</si>
  <si>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</si>
  <si>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</si>
  <si>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</si>
  <si>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</si>
  <si>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</si>
  <si>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</si>
  <si>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</si>
  <si>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</si>
  <si>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</si>
  <si>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</si>
  <si>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</si>
  <si>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</si>
  <si>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</si>
  <si>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</si>
  <si>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</si>
  <si>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</si>
  <si>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</si>
  <si>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</si>
  <si>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</si>
  <si>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</si>
  <si>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</si>
  <si>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</si>
  <si>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</si>
  <si>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</si>
  <si>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</si>
  <si>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</si>
  <si>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</si>
  <si>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</si>
  <si>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</si>
  <si>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</si>
  <si>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</si>
  <si>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</si>
  <si>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</si>
  <si>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</si>
  <si>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</si>
  <si>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</si>
  <si>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</si>
  <si>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</si>
  <si>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</si>
  <si>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</si>
  <si>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</si>
  <si>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</si>
  <si>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</si>
  <si>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</si>
  <si>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</si>
  <si>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</si>
  <si>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</si>
  <si>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</si>
  <si>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</si>
  <si>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</si>
  <si>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</si>
  <si>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</si>
  <si>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</si>
  <si>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</si>
  <si>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</si>
  <si>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</si>
  <si>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</si>
  <si>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</si>
  <si>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</si>
  <si>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</si>
  <si>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</si>
  <si>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</si>
  <si>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</si>
  <si>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</si>
  <si>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</si>
  <si>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</si>
  <si>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</si>
  <si>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</si>
  <si>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</si>
  <si>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</si>
  <si>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</si>
  <si>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</si>
  <si>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</si>
  <si>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</si>
  <si>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</si>
  <si>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</si>
  <si>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</si>
  <si>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</si>
  <si>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</si>
  <si>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</si>
  <si>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</si>
  <si>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</si>
  <si>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</si>
  <si>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</si>
  <si>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</si>
  <si>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</si>
  <si>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</si>
  <si>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</si>
  <si>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</si>
  <si>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</si>
  <si>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</si>
  <si>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</si>
  <si>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</si>
  <si>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</si>
  <si>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</si>
  <si>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</si>
  <si>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</si>
  <si>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</si>
  <si>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</si>
  <si>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</si>
  <si>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</si>
  <si>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</si>
  <si>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</si>
  <si>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</si>
  <si>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</si>
  <si>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</si>
  <si>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</si>
  <si>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</si>
  <si>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</si>
  <si>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</si>
  <si>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</si>
  <si>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</si>
  <si>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</si>
  <si>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</si>
  <si>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</si>
  <si>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</si>
  <si>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</si>
  <si>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</si>
  <si>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</si>
  <si>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</si>
  <si>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</si>
  <si>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</si>
  <si>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</si>
  <si>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</si>
  <si>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</si>
  <si>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</si>
  <si>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</si>
  <si>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</si>
  <si>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</si>
  <si>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</si>
  <si>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</si>
  <si>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</si>
  <si>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</si>
  <si>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</si>
  <si>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</si>
  <si>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</si>
  <si>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</si>
  <si>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</si>
  <si>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</si>
  <si>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</si>
  <si>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</si>
  <si>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</si>
  <si>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</si>
  <si>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</si>
  <si>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</si>
  <si>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</si>
  <si>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</si>
  <si>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</si>
  <si>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</si>
  <si>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</si>
  <si>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</si>
  <si>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</si>
  <si>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</si>
  <si>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</si>
  <si>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</si>
  <si>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</si>
  <si>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</si>
  <si>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</si>
  <si>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</si>
  <si>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</si>
  <si>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</si>
  <si>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</si>
  <si>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</si>
  <si>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</si>
  <si>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</si>
  <si>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</si>
  <si>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</si>
  <si>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</si>
  <si>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</si>
  <si>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</si>
  <si>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</si>
  <si>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</si>
  <si>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</si>
  <si>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</si>
  <si>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</si>
  <si>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</si>
  <si>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</si>
  <si>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</si>
  <si>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</si>
  <si>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</si>
  <si>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</si>
  <si>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</si>
  <si>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</si>
  <si>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</si>
  <si>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</si>
  <si>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</si>
  <si>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</si>
  <si>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</si>
  <si>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</si>
  <si>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</si>
  <si>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</si>
  <si>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</si>
  <si>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</si>
  <si>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</si>
  <si>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</si>
  <si>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</si>
  <si>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</si>
  <si>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</si>
  <si>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</si>
  <si>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</si>
  <si>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</si>
  <si>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</si>
  <si>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</si>
  <si>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</si>
  <si>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</si>
  <si>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</si>
  <si>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</si>
  <si>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</si>
  <si>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</si>
  <si>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</si>
  <si>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</si>
  <si>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</si>
  <si>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</si>
  <si>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</si>
  <si>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</si>
  <si>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</si>
  <si>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</si>
  <si>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</si>
  <si>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</si>
  <si>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</si>
  <si>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</si>
  <si>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</si>
  <si>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</si>
  <si>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</si>
  <si>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</si>
  <si>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</si>
  <si>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</si>
  <si>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</si>
  <si>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</si>
  <si>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</si>
  <si>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</si>
  <si>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</si>
  <si>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</si>
  <si>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</si>
  <si>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</si>
  <si>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</si>
  <si>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</si>
  <si>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</si>
  <si>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</si>
  <si>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</si>
  <si>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</si>
  <si>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</si>
  <si>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</si>
  <si>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</si>
  <si>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</si>
  <si>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</si>
  <si>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</si>
  <si>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</si>
  <si>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</si>
  <si>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</si>
  <si>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</si>
  <si>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</si>
  <si>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</si>
  <si>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</si>
  <si>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</si>
  <si>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</si>
  <si>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</si>
  <si>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</si>
  <si>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</si>
  <si>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</si>
  <si>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</si>
  <si>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</si>
  <si>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</si>
  <si>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</si>
  <si>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</si>
  <si>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</si>
  <si>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</si>
  <si>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</si>
  <si>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</si>
  <si>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</si>
  <si>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</si>
  <si>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</si>
  <si>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</si>
  <si>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</si>
  <si>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</si>
  <si>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</si>
  <si>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</si>
  <si>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</si>
  <si>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</si>
  <si>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</si>
  <si>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</si>
  <si>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</si>
  <si>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</si>
  <si>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</si>
  <si>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</si>
  <si>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</si>
  <si>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</si>
  <si>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</si>
  <si>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</si>
  <si>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</si>
  <si>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</si>
  <si>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</si>
  <si>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</si>
  <si>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</si>
  <si>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</si>
  <si>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</si>
  <si>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</si>
  <si>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</si>
  <si>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</si>
  <si>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</si>
  <si>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</si>
  <si>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</si>
  <si>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</si>
  <si>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</si>
  <si>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</si>
  <si>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</si>
  <si>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</si>
  <si>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</si>
  <si>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</si>
  <si>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</si>
  <si>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</si>
  <si>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</si>
  <si>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</si>
  <si>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</si>
  <si>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</si>
  <si>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</si>
  <si>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</si>
  <si>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</si>
  <si>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</si>
  <si>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</si>
  <si>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</si>
  <si>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</si>
  <si>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</si>
  <si>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</si>
  <si>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</si>
  <si>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</si>
  <si>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</si>
  <si>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</si>
  <si>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</si>
  <si>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</si>
  <si>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</si>
  <si>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</si>
  <si>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</si>
  <si>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</si>
  <si>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</si>
  <si>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</si>
  <si>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</si>
  <si>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</si>
  <si>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</si>
  <si>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</si>
  <si>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</si>
  <si>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</si>
  <si>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</si>
  <si>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</si>
  <si>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</si>
  <si>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</si>
  <si>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</si>
  <si>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</si>
  <si>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</si>
  <si>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</si>
  <si>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</si>
  <si>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</si>
  <si>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</si>
  <si>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</si>
  <si>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</si>
  <si>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</si>
  <si>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</si>
  <si>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</si>
  <si>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</si>
  <si>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</si>
  <si>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</si>
  <si>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</si>
  <si>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</si>
  <si>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</si>
  <si>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</si>
  <si>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</si>
  <si>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</si>
  <si>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</si>
  <si>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</si>
  <si>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</si>
  <si>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</si>
  <si>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</si>
  <si>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</si>
  <si>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</si>
  <si>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</si>
  <si>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</si>
  <si>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</si>
  <si>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</si>
  <si>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</si>
  <si>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</si>
  <si>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</si>
  <si>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</si>
  <si>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</si>
  <si>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</si>
  <si>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</si>
  <si>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</si>
  <si>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</si>
  <si>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</si>
  <si>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</si>
  <si>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</si>
  <si>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</si>
  <si>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</si>
  <si>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</si>
  <si>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</si>
  <si>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</si>
  <si>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</si>
  <si>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</si>
  <si>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</si>
  <si>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</si>
  <si>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</si>
  <si>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</si>
  <si>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</si>
  <si>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</si>
  <si>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</si>
  <si>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</si>
  <si>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</si>
  <si>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</si>
  <si>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</si>
  <si>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</si>
  <si>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</si>
  <si>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</si>
  <si>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</si>
  <si>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</si>
  <si>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</si>
  <si>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</si>
  <si>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</si>
  <si>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</si>
  <si>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</si>
  <si>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</si>
  <si>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</si>
  <si>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</si>
  <si>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</si>
  <si>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</si>
  <si>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</si>
  <si>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</si>
  <si>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</si>
  <si>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</si>
  <si>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</si>
  <si>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</si>
  <si>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</si>
  <si>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</si>
  <si>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</si>
  <si>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</si>
  <si>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</si>
  <si>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</si>
  <si>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</si>
  <si>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</si>
  <si>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</si>
  <si>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</si>
  <si>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</si>
  <si>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</si>
  <si>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</si>
  <si>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</si>
  <si>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</si>
  <si>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</si>
  <si>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</si>
  <si>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</si>
  <si>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</si>
  <si>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</si>
  <si>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</si>
  <si>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</si>
  <si>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</si>
  <si>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</si>
  <si>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</si>
  <si>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</si>
  <si>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</si>
  <si>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</si>
  <si>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</si>
  <si>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</si>
  <si>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</si>
  <si>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</si>
  <si>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</si>
  <si>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</si>
  <si>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</si>
  <si>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</si>
  <si>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</si>
  <si>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</si>
  <si>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</si>
  <si>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</si>
  <si>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</si>
  <si>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</si>
  <si>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</si>
  <si>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</si>
  <si>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</si>
  <si>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</si>
  <si>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</si>
  <si>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</si>
  <si>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</si>
  <si>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</si>
  <si>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</si>
  <si>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</si>
  <si>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</si>
  <si>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</si>
  <si>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</si>
  <si>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</si>
  <si>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</si>
  <si>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</si>
  <si>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</si>
  <si>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</si>
  <si>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</si>
  <si>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</si>
  <si>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</si>
  <si>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</si>
  <si>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</si>
  <si>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</si>
  <si>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</si>
  <si>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</si>
  <si>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</si>
  <si>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</si>
  <si>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</si>
  <si>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</si>
  <si>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</si>
  <si>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</si>
  <si>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</si>
  <si>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</si>
  <si>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</si>
  <si>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</si>
  <si>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</si>
  <si>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</si>
  <si>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</si>
  <si>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</si>
  <si>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</si>
  <si>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</si>
  <si>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</si>
  <si>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</si>
  <si>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</si>
  <si>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</si>
  <si>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</si>
  <si>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</si>
  <si>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</si>
  <si>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</si>
  <si>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</si>
  <si>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</si>
  <si>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</si>
  <si>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</si>
  <si>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</si>
  <si>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</si>
  <si>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</si>
  <si>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</si>
  <si>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</si>
  <si>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</si>
  <si>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</si>
  <si>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</si>
  <si>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</si>
  <si>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</si>
  <si>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</si>
  <si>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</si>
  <si>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</si>
  <si>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</si>
  <si>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</si>
  <si>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</si>
  <si>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</si>
  <si>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</si>
  <si>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</si>
  <si>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</si>
  <si>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</si>
  <si>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</si>
  <si>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</si>
  <si>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</si>
  <si>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</si>
  <si>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</si>
  <si>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</si>
  <si>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</si>
  <si>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</si>
  <si>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</si>
  <si>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</si>
  <si>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</si>
  <si>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</si>
  <si>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</si>
  <si>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</si>
  <si>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</si>
  <si>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</si>
  <si>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</si>
  <si>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</si>
  <si>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</si>
  <si>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</si>
  <si>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</si>
  <si>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</si>
  <si>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</si>
  <si>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</si>
  <si>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</si>
  <si>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</si>
  <si>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</si>
  <si>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</si>
  <si>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</si>
  <si>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</si>
  <si>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</si>
  <si>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</si>
  <si>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</si>
  <si>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</si>
  <si>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</si>
  <si>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</si>
  <si>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</si>
  <si>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</si>
  <si>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</si>
  <si>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</si>
  <si>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</si>
  <si>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</si>
  <si>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</si>
  <si>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</si>
  <si>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</si>
  <si>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</si>
  <si>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</si>
  <si>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</si>
  <si>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</si>
  <si>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</si>
  <si>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</si>
  <si>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</si>
  <si>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</si>
  <si>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</si>
  <si>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</si>
  <si>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</si>
  <si>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</si>
  <si>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</si>
  <si>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</si>
  <si>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</si>
  <si>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</si>
  <si>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</si>
  <si>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</si>
  <si>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</si>
  <si>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</si>
  <si>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</si>
  <si>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</si>
  <si>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</si>
  <si>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</si>
  <si>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</si>
  <si>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</si>
  <si>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</si>
  <si>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</si>
  <si>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</si>
  <si>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</si>
  <si>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</si>
  <si>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</si>
  <si>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</si>
  <si>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</si>
  <si>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</si>
  <si>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</si>
  <si>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</si>
  <si>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</si>
  <si>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</si>
  <si>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</si>
  <si>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</si>
  <si>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</si>
  <si>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</si>
  <si>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</si>
  <si>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</si>
  <si>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</si>
  <si>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</si>
  <si>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</si>
  <si>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</si>
  <si>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</si>
  <si>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</si>
  <si>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</si>
  <si>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</si>
  <si>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</si>
  <si>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</si>
  <si>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</si>
  <si>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</si>
  <si>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</si>
  <si>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</si>
  <si>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</si>
  <si>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</si>
  <si>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</si>
  <si>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</si>
  <si>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</si>
  <si>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</si>
  <si>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</si>
  <si>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</si>
  <si>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</si>
  <si>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</si>
  <si>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</si>
  <si>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</si>
  <si>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</si>
  <si>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</si>
  <si>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</si>
  <si>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</si>
  <si>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</si>
  <si>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</si>
  <si>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</si>
  <si>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</si>
  <si>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</si>
  <si>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</si>
  <si>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</si>
  <si>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</si>
  <si>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</si>
  <si>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</si>
  <si>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</si>
  <si>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</si>
  <si>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</si>
  <si>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</si>
  <si>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</si>
  <si>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</si>
  <si>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</si>
  <si>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</si>
  <si>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</si>
  <si>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</si>
  <si>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</si>
  <si>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</si>
  <si>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</si>
  <si>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</si>
  <si>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</si>
  <si>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</si>
  <si>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</si>
  <si>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</si>
  <si>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</si>
  <si>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</si>
  <si>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</si>
  <si>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</si>
  <si>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</si>
  <si>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</si>
  <si>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</si>
  <si>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</si>
  <si>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</si>
  <si>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</si>
  <si>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</si>
  <si>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</si>
  <si>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</si>
  <si>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</si>
  <si>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</si>
  <si>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</si>
  <si>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</si>
  <si>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</si>
  <si>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</si>
  <si>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</si>
  <si>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</si>
  <si>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</si>
  <si>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</si>
  <si>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</si>
  <si>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</si>
  <si>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</si>
  <si>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</si>
  <si>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</si>
  <si>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</si>
  <si>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</si>
  <si>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</si>
  <si>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</si>
  <si>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</si>
  <si>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</si>
  <si>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</si>
  <si>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</si>
  <si>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</si>
  <si>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</si>
  <si>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</si>
  <si>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</si>
  <si>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</si>
  <si>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</si>
  <si>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</si>
  <si>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</si>
  <si>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</si>
  <si>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</si>
  <si>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</si>
  <si>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</si>
  <si>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</si>
  <si>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</si>
  <si>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</si>
  <si>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</si>
  <si>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</si>
  <si>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</si>
  <si>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</si>
  <si>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</si>
  <si>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</si>
  <si>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</si>
  <si>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</si>
  <si>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</si>
  <si>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</si>
  <si>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</si>
  <si>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</si>
  <si>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</si>
  <si>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</si>
  <si>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</si>
  <si>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</si>
  <si>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</si>
  <si>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</si>
  <si>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</si>
  <si>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</si>
  <si>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</si>
  <si>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</si>
  <si>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</si>
  <si>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</si>
  <si>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</si>
  <si>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</si>
  <si>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</si>
  <si>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</si>
  <si>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</si>
  <si>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</si>
  <si>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</si>
  <si>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</si>
  <si>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</si>
  <si>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</si>
  <si>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</si>
  <si>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</si>
  <si>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</si>
  <si>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</si>
  <si>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</si>
  <si>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</si>
  <si>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</si>
  <si>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</si>
  <si>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</si>
  <si>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</si>
  <si>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</si>
  <si>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</si>
  <si>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</si>
  <si>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</si>
  <si>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</si>
  <si>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</si>
  <si>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</si>
  <si>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</si>
  <si>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</si>
  <si>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</si>
  <si>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</si>
  <si>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</si>
  <si>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</si>
  <si>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</si>
  <si>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</si>
  <si>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</si>
  <si>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</si>
  <si>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</si>
  <si>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</si>
  <si>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</si>
  <si>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</si>
  <si>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</si>
  <si>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</si>
  <si>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</si>
  <si>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</si>
  <si>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</si>
  <si>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</si>
  <si>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</si>
  <si>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</si>
  <si>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</si>
  <si>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</si>
  <si>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</si>
  <si>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</si>
  <si>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</si>
  <si>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</si>
  <si>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</si>
  <si>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</si>
  <si>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</si>
  <si>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</si>
  <si>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</si>
  <si>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</si>
  <si>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</si>
  <si>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</si>
  <si>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</si>
  <si>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</si>
  <si>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</si>
  <si>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</si>
  <si>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</si>
  <si>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</si>
  <si>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</si>
  <si>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</si>
  <si>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</si>
  <si>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</si>
  <si>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</si>
  <si>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</si>
  <si>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</si>
  <si>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</si>
  <si>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</si>
  <si>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</si>
  <si>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</si>
  <si>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</si>
  <si>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</si>
  <si>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</si>
  <si>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</si>
  <si>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</si>
  <si>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</si>
  <si>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</si>
  <si>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</si>
  <si>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</si>
  <si>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</si>
  <si>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</si>
  <si>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</si>
  <si>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</si>
  <si>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</si>
  <si>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</si>
  <si>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</si>
  <si>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</si>
  <si>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</si>
  <si>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</si>
  <si>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</si>
  <si>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</si>
  <si>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</si>
  <si>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</si>
  <si>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</si>
  <si>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</si>
  <si>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</si>
  <si>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</si>
  <si>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</si>
  <si>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</si>
  <si>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</si>
  <si>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</si>
  <si>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</si>
  <si>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</si>
  <si>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</si>
  <si>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</si>
  <si>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</si>
  <si>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</si>
  <si>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</si>
  <si>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</si>
  <si>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</si>
  <si>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</si>
  <si>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</si>
  <si>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</si>
  <si>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</si>
  <si>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</si>
  <si>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</si>
  <si>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</si>
  <si>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</si>
  <si>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</si>
  <si>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</si>
  <si>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</si>
  <si>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</si>
  <si>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</si>
  <si>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</si>
  <si>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</si>
  <si>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</si>
  <si>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</si>
  <si>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</si>
  <si>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</si>
  <si>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</si>
  <si>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</si>
  <si>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</si>
  <si>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</si>
  <si>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</si>
  <si>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</si>
  <si>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</si>
  <si>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</si>
  <si>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</si>
  <si>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</si>
  <si>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</si>
  <si>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</si>
  <si>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</si>
  <si>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</si>
  <si>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</si>
  <si>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</si>
  <si>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</si>
  <si>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</si>
  <si>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</si>
  <si>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</si>
  <si>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</si>
  <si>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</si>
  <si>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</si>
  <si>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</si>
  <si>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</si>
  <si>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</si>
  <si>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</si>
  <si>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</si>
  <si>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</si>
  <si>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</si>
  <si>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</si>
  <si>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</si>
  <si>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</si>
  <si>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</si>
  <si>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</si>
  <si>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</si>
  <si>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</si>
  <si>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</si>
  <si>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</si>
  <si>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</si>
  <si>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</si>
  <si>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</si>
  <si>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</si>
  <si>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</si>
  <si>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</si>
  <si>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</si>
  <si>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</si>
  <si>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</si>
  <si>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</si>
  <si>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</si>
  <si>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</si>
  <si>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</si>
  <si>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</si>
  <si>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</si>
  <si>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</si>
  <si>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</si>
  <si>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</si>
  <si>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</si>
  <si>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</si>
  <si>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</si>
  <si>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</si>
  <si>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</si>
  <si>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</si>
  <si>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</si>
  <si>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</si>
  <si>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</si>
  <si>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</si>
  <si>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</si>
  <si>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</si>
  <si>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</si>
  <si>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</si>
  <si>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</si>
  <si>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</si>
  <si>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</si>
  <si>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</si>
  <si>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</si>
  <si>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</si>
  <si>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</si>
  <si>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</si>
  <si>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</si>
  <si>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</si>
  <si>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</si>
  <si>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</si>
  <si>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</si>
  <si>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</si>
  <si>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</si>
  <si>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</si>
  <si>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</si>
  <si>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</si>
  <si>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</si>
  <si>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</si>
  <si>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</si>
  <si>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</si>
  <si>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</si>
  <si>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</si>
  <si>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</si>
  <si>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</si>
  <si>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</si>
  <si>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</si>
  <si>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</si>
  <si>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</si>
  <si>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</si>
  <si>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</si>
  <si>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</si>
  <si>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</si>
  <si>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</si>
  <si>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</si>
  <si>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</si>
  <si>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</si>
  <si>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</si>
  <si>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</si>
  <si>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</si>
  <si>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</si>
  <si>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</si>
  <si>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</si>
  <si>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</si>
  <si>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</si>
  <si>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</si>
  <si>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</si>
  <si>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</si>
  <si>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</si>
  <si>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</si>
  <si>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</si>
  <si>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</si>
  <si>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</si>
  <si>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</si>
  <si>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</si>
  <si>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</si>
  <si>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</si>
  <si>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</si>
  <si>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</si>
  <si>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</si>
  <si>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</si>
  <si>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</si>
  <si>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</si>
  <si>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</si>
  <si>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</si>
  <si>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</si>
  <si>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</si>
  <si>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</si>
  <si>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</si>
  <si>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</si>
  <si>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</si>
  <si>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</si>
  <si>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</si>
  <si>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</si>
  <si>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</si>
  <si>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</si>
  <si>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</si>
  <si>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</si>
  <si>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</si>
  <si>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</si>
  <si>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</si>
  <si>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</si>
  <si>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</si>
  <si>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</si>
  <si>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</si>
  <si>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</si>
  <si>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</si>
  <si>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</si>
  <si>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</si>
  <si>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</si>
  <si>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</si>
  <si>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</si>
  <si>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</si>
  <si>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</si>
  <si>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</si>
  <si>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</si>
  <si>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</si>
  <si>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</si>
  <si>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</si>
  <si>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</si>
  <si>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</si>
  <si>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</si>
  <si>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</si>
  <si>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</si>
  <si>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</si>
  <si>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</si>
  <si>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</si>
  <si>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</si>
  <si>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</si>
  <si>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</si>
  <si>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</si>
  <si>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</si>
  <si>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</si>
  <si>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</si>
  <si>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</si>
  <si>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</si>
  <si>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</si>
  <si>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</si>
  <si>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</si>
  <si>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</si>
  <si>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</si>
  <si>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</si>
  <si>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</si>
  <si>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</si>
  <si>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</si>
  <si>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</si>
  <si>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</si>
  <si>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</si>
  <si>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</si>
  <si>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</si>
  <si>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</si>
  <si>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</si>
  <si>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</si>
  <si>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</si>
  <si>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</si>
  <si>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</si>
  <si>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</si>
  <si>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</si>
  <si>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</si>
  <si>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</si>
  <si>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</si>
  <si>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</si>
  <si>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</si>
  <si>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</si>
  <si>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</si>
  <si>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</si>
  <si>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</si>
  <si>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</si>
  <si>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</si>
  <si>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</si>
  <si>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</si>
  <si>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</si>
  <si>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</si>
  <si>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</si>
  <si>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</si>
  <si>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</si>
  <si>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</si>
  <si>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</si>
  <si>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</si>
  <si>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</si>
  <si>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</si>
  <si>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</si>
  <si>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</si>
  <si>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</si>
  <si>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</si>
  <si>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</si>
  <si>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</si>
  <si>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</si>
  <si>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</si>
  <si>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</si>
  <si>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</si>
  <si>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</si>
  <si>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</si>
  <si>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</si>
  <si>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</si>
  <si>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</si>
  <si>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</si>
  <si>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</si>
  <si>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</si>
  <si>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</si>
  <si>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</si>
  <si>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</si>
  <si>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</si>
  <si>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</si>
  <si>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</si>
  <si>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</si>
  <si>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</si>
  <si>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</si>
  <si>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</si>
  <si>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</si>
  <si>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</si>
  <si>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</si>
  <si>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</si>
  <si>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</si>
  <si>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</si>
  <si>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</si>
  <si>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</si>
  <si>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</si>
  <si>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</si>
  <si>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</si>
  <si>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</si>
  <si>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</si>
  <si>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</si>
  <si>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</si>
  <si>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</si>
  <si>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</si>
  <si>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</si>
  <si>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</si>
  <si>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</si>
  <si>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</si>
  <si>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</si>
  <si>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</si>
  <si>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</si>
  <si>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</si>
  <si>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</si>
  <si>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</si>
  <si>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</si>
  <si>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</si>
  <si>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</si>
  <si>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</si>
  <si>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</si>
  <si>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</si>
  <si>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</si>
  <si>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</si>
  <si>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</si>
  <si>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</si>
  <si>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</si>
  <si>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</si>
  <si>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</si>
  <si>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</si>
  <si>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</si>
  <si>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</si>
  <si>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</si>
  <si>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</si>
  <si>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</si>
  <si>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</si>
  <si>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</si>
  <si>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</si>
  <si>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</si>
  <si>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</si>
  <si>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</si>
  <si>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</si>
  <si>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</si>
  <si>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</si>
  <si>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</si>
  <si>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</si>
  <si>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</si>
  <si>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</si>
  <si>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</si>
  <si>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</si>
  <si>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</si>
  <si>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</si>
  <si>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</si>
  <si>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</si>
  <si>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</si>
  <si>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</si>
  <si>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</si>
  <si>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</si>
  <si>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</si>
  <si>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</si>
  <si>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</si>
  <si>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</si>
  <si>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</si>
  <si>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</si>
  <si>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</si>
  <si>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</si>
  <si>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</si>
  <si>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</si>
  <si>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</si>
  <si>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</si>
  <si>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</si>
  <si>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</si>
  <si>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</si>
  <si>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</si>
  <si>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</si>
  <si>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</si>
  <si>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</si>
  <si>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</si>
  <si>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</si>
  <si>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</si>
  <si>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</si>
  <si>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</si>
  <si>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</si>
  <si>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</si>
  <si>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</si>
  <si>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</si>
  <si>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</si>
  <si>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</si>
  <si>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</si>
  <si>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</si>
  <si>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</si>
  <si>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</si>
  <si>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</si>
  <si>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</si>
  <si>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</si>
  <si>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</si>
  <si>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</si>
  <si>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</si>
  <si>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</si>
  <si>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</si>
  <si>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</si>
  <si>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</si>
  <si>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</si>
  <si>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</si>
  <si>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</si>
  <si>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</si>
  <si>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</si>
  <si>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</si>
  <si>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</si>
  <si>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</si>
  <si>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</si>
  <si>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</si>
  <si>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</si>
  <si>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</si>
  <si>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</si>
  <si>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</si>
  <si>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</si>
  <si>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</si>
  <si>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</si>
  <si>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</si>
  <si>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</si>
  <si>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</si>
  <si>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</si>
  <si>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</si>
  <si>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</si>
  <si>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</si>
  <si>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</si>
  <si>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</si>
  <si>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</si>
  <si>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</si>
  <si>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</si>
  <si>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</si>
  <si>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</si>
  <si>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</si>
  <si>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</si>
  <si>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</si>
  <si>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</si>
  <si>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</si>
  <si>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</si>
  <si>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</si>
  <si>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</si>
  <si>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</si>
  <si>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</si>
  <si>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</si>
  <si>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</si>
  <si>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</si>
  <si>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</si>
  <si>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</si>
  <si>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</si>
  <si>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</si>
  <si>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</si>
  <si>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</si>
  <si>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</si>
  <si>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</si>
  <si>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</si>
  <si>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</si>
  <si>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</si>
  <si>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</si>
  <si>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</si>
  <si>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</si>
  <si>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</si>
  <si>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</si>
  <si>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</si>
  <si>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</si>
  <si>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</si>
  <si>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</si>
  <si>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</si>
  <si>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</si>
  <si>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</si>
  <si>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</si>
  <si>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</si>
  <si>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</si>
  <si>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</si>
  <si>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</si>
  <si>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</si>
  <si>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</si>
  <si>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</si>
  <si>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</si>
  <si>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</si>
  <si>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</si>
  <si>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</si>
  <si>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</si>
  <si>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</si>
  <si>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</si>
  <si>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</si>
  <si>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</si>
  <si>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</si>
  <si>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</si>
  <si>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</si>
  <si>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</si>
  <si>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</si>
  <si>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</si>
  <si>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</si>
  <si>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</si>
  <si>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</si>
  <si>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</si>
  <si>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</si>
  <si>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</si>
  <si>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</si>
  <si>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</si>
  <si>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</si>
  <si>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</si>
  <si>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</si>
  <si>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</si>
  <si>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</si>
  <si>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</si>
  <si>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</si>
  <si>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</si>
  <si>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</si>
  <si>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</si>
  <si>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</si>
  <si>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</si>
  <si>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</si>
  <si>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</si>
  <si>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</si>
  <si>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</si>
  <si>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</si>
  <si>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</si>
  <si>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</si>
  <si>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</si>
  <si>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</si>
  <si>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</si>
  <si>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</si>
  <si>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</si>
  <si>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</si>
  <si>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</si>
  <si>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</si>
  <si>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</si>
  <si>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</si>
  <si>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</si>
  <si>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</si>
  <si>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</si>
  <si>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</si>
  <si>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</si>
  <si>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</si>
  <si>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</si>
  <si>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</si>
  <si>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</si>
  <si>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</si>
  <si>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</si>
  <si>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</si>
  <si>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</si>
  <si>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</si>
  <si>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</si>
  <si>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</si>
  <si>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</si>
  <si>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</si>
  <si>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</si>
  <si>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</si>
  <si>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</si>
  <si>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</si>
  <si>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</si>
  <si>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</si>
  <si>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</si>
  <si>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</si>
  <si>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</si>
  <si>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</si>
  <si>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</si>
  <si>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</si>
  <si>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</si>
  <si>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</si>
  <si>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</si>
  <si>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</si>
  <si>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</si>
  <si>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</si>
  <si>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</si>
  <si>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</si>
  <si>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</si>
  <si>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</si>
  <si>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</si>
  <si>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</si>
  <si>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</si>
  <si>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</si>
  <si>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</si>
  <si>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</si>
  <si>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</si>
  <si>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</si>
  <si>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</si>
  <si>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</si>
  <si>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</si>
  <si>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</si>
  <si>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</si>
  <si>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</si>
  <si>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</si>
  <si>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</si>
  <si>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</si>
  <si>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</si>
  <si>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</si>
  <si>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</si>
  <si>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</si>
  <si>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</si>
  <si>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</si>
  <si>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</si>
  <si>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</si>
  <si>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</si>
  <si>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</si>
  <si>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</si>
  <si>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</si>
  <si>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</si>
  <si>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</si>
  <si>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</si>
  <si>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</si>
  <si>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</si>
  <si>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</si>
  <si>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</si>
  <si>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</si>
  <si>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</si>
  <si>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</si>
  <si>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</si>
  <si>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</si>
  <si>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</si>
  <si>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</si>
  <si>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</si>
  <si>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</si>
  <si>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</si>
  <si>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</si>
  <si>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</si>
  <si>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</si>
  <si>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</si>
  <si>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</si>
  <si>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</si>
  <si>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</si>
  <si>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</si>
  <si>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</si>
  <si>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</si>
  <si>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</si>
  <si>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</si>
  <si>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</si>
  <si>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</si>
  <si>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</si>
  <si>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</si>
  <si>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</si>
  <si>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</si>
  <si>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</si>
  <si>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</si>
  <si>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</si>
  <si>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</si>
  <si>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</si>
  <si>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</si>
  <si>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</si>
  <si>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</si>
  <si>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</si>
  <si>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</si>
  <si>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</si>
  <si>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</si>
  <si>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</si>
  <si>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</si>
  <si>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</si>
  <si>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</si>
  <si>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</si>
  <si>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</si>
  <si>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</si>
  <si>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</si>
  <si>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</si>
  <si>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</si>
  <si>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</si>
  <si>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</si>
  <si>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</si>
  <si>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</si>
  <si>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</si>
  <si>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</si>
  <si>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</si>
  <si>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</si>
  <si>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</si>
  <si>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</si>
  <si>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</si>
  <si>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</si>
  <si>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</si>
  <si>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</si>
  <si>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</si>
  <si>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</si>
  <si>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</si>
  <si>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</si>
  <si>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</si>
  <si>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</si>
  <si>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</si>
  <si>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</si>
  <si>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</si>
  <si>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</si>
  <si>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</si>
  <si>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</si>
  <si>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</si>
  <si>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</si>
  <si>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</si>
  <si>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</si>
  <si>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</si>
  <si>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</si>
  <si>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</si>
  <si>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</si>
  <si>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</si>
  <si>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</si>
  <si>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</si>
  <si>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</si>
  <si>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</si>
  <si>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</si>
  <si>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</si>
  <si>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</si>
  <si>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</si>
  <si>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</si>
  <si>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</si>
  <si>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</si>
  <si>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</si>
  <si>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</si>
  <si>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</si>
  <si>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</si>
  <si>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</si>
  <si>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</si>
  <si>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</si>
  <si>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</si>
  <si>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</si>
  <si>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</si>
  <si>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</si>
  <si>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</si>
  <si>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</si>
  <si>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</si>
  <si>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</si>
  <si>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</si>
  <si>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</si>
  <si>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</si>
  <si>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</si>
  <si>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</si>
  <si>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</si>
  <si>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</si>
  <si>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</si>
  <si>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</si>
  <si>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</si>
  <si>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</si>
  <si>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</si>
  <si>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</si>
  <si>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</si>
  <si>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</si>
  <si>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</si>
  <si>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</si>
  <si>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</si>
  <si>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</si>
  <si>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</si>
  <si>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</si>
  <si>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</si>
  <si>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</si>
  <si>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</si>
  <si>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</si>
  <si>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</si>
  <si>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</si>
  <si>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</si>
  <si>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</si>
  <si>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</si>
  <si>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</si>
  <si>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</si>
  <si>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</si>
  <si>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</si>
  <si>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</si>
  <si>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</si>
  <si>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</si>
  <si>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</si>
  <si>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</si>
  <si>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</si>
  <si>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</si>
  <si>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</si>
  <si>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</si>
  <si>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</si>
  <si>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</si>
  <si>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</si>
  <si>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</si>
  <si>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</si>
  <si>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</si>
  <si>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</si>
  <si>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</si>
  <si>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</si>
  <si>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</si>
  <si>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</si>
  <si>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</si>
  <si>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</si>
  <si>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</si>
  <si>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</si>
  <si>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</si>
  <si>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</si>
  <si>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</si>
  <si>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</si>
  <si>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</si>
  <si>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</si>
  <si>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</si>
  <si>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</si>
  <si>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</si>
  <si>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</si>
  <si>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</si>
  <si>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</si>
  <si>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</si>
  <si>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</si>
  <si>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</si>
  <si>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</si>
  <si>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</si>
  <si>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</si>
  <si>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</si>
  <si>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</si>
  <si>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</si>
  <si>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</si>
  <si>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</si>
  <si>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</si>
  <si>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</si>
  <si>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</si>
  <si>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</si>
  <si>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</si>
  <si>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</si>
  <si>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</si>
  <si>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</si>
  <si>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</si>
  <si>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</si>
  <si>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</si>
  <si>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</si>
  <si>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</si>
  <si>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</si>
  <si>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</si>
  <si>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</si>
  <si>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</si>
  <si>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</si>
  <si>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</si>
  <si>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</si>
  <si>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</si>
  <si>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</si>
  <si>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</si>
  <si>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</si>
  <si>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</si>
  <si>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</si>
  <si>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</si>
  <si>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</si>
  <si>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</si>
  <si>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</si>
  <si>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</si>
  <si>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</si>
  <si>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</si>
  <si>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</si>
  <si>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</si>
  <si>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</si>
  <si>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</si>
  <si>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</si>
  <si>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</si>
  <si>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</si>
  <si>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</si>
  <si>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</si>
  <si>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</si>
  <si>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</si>
  <si>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</si>
  <si>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</si>
  <si>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</si>
  <si>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</si>
  <si>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</si>
  <si>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</si>
  <si>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</si>
  <si>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</si>
  <si>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</si>
  <si>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</si>
  <si>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</si>
  <si>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</si>
  <si>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</si>
  <si>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</si>
  <si>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</si>
  <si>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</si>
  <si>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</si>
  <si>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</si>
  <si>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</si>
  <si>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</si>
  <si>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</si>
  <si>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</si>
  <si>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</si>
  <si>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</si>
  <si>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</si>
  <si>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</si>
  <si>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</si>
  <si>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</si>
  <si>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</si>
  <si>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</si>
  <si>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</si>
  <si>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</si>
  <si>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</si>
  <si>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</si>
  <si>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</si>
  <si>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</si>
  <si>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</si>
  <si>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</si>
  <si>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</si>
  <si>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</si>
  <si>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</si>
  <si>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</si>
  <si>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</si>
  <si>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</si>
  <si>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</si>
  <si>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</si>
  <si>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</si>
  <si>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</si>
  <si>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</si>
  <si>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</si>
  <si>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</si>
  <si>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</si>
  <si>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</si>
  <si>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</si>
  <si>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</si>
  <si>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</si>
  <si>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</si>
  <si>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</si>
  <si>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</si>
  <si>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</si>
  <si>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</si>
  <si>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</si>
  <si>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</si>
  <si>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</si>
  <si>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</si>
  <si>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</si>
  <si>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</si>
  <si>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</si>
  <si>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</si>
  <si>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</si>
  <si>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</si>
  <si>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</si>
  <si>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</si>
  <si>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</si>
  <si>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</si>
  <si>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</si>
  <si>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</si>
  <si>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</si>
  <si>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</si>
  <si>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</si>
  <si>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</si>
  <si>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</si>
  <si>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</si>
  <si>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</si>
  <si>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</si>
  <si>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</si>
  <si>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</si>
  <si>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</si>
  <si>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</si>
  <si>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</si>
  <si>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</si>
  <si>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</si>
  <si>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</si>
  <si>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</si>
  <si>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</si>
  <si>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</si>
  <si>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</si>
  <si>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</si>
  <si>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</si>
  <si>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</si>
  <si>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</si>
  <si>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</si>
  <si>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</si>
  <si>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</si>
  <si>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</si>
  <si>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</si>
  <si>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</si>
  <si>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</si>
  <si>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</si>
  <si>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</si>
  <si>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</si>
  <si>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</si>
  <si>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</si>
  <si>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</si>
  <si>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</si>
  <si>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</si>
  <si>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</si>
  <si>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</si>
  <si>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</si>
  <si>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</si>
  <si>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</si>
  <si>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</si>
  <si>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</si>
  <si>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</si>
  <si>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</si>
  <si>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</si>
  <si>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</si>
  <si>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</si>
  <si>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</si>
  <si>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</si>
  <si>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</si>
  <si>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</si>
  <si>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</si>
  <si>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</si>
  <si>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</si>
  <si>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</si>
  <si>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</si>
  <si>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</si>
  <si>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</si>
  <si>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</si>
  <si>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</si>
  <si>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</si>
  <si>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</si>
  <si>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</si>
  <si>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</si>
  <si>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</si>
  <si>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</si>
  <si>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</si>
  <si>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</si>
  <si>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</si>
  <si>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</si>
  <si>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</si>
  <si>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</si>
  <si>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</si>
  <si>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</si>
  <si>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</si>
  <si>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</si>
  <si>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</si>
  <si>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</si>
  <si>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</si>
  <si>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</si>
  <si>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</si>
  <si>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</si>
  <si>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</si>
  <si>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</si>
  <si>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</si>
  <si>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</si>
  <si>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</si>
  <si>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</si>
  <si>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</si>
  <si>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</si>
  <si>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</si>
  <si>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</si>
  <si>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</si>
  <si>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</si>
  <si>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</si>
  <si>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</si>
  <si>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</si>
  <si>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</si>
  <si>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</si>
  <si>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</si>
  <si>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</si>
  <si>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</si>
  <si>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</si>
  <si>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</si>
  <si>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</si>
  <si>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</si>
  <si>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</si>
  <si>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</si>
  <si>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</si>
  <si>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</si>
  <si>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</si>
  <si>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</si>
  <si>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</si>
  <si>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</si>
  <si>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</si>
  <si>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</si>
  <si>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</si>
  <si>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</si>
  <si>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</si>
  <si>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</si>
  <si>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</si>
  <si>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</si>
  <si>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</si>
  <si>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</si>
  <si>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</si>
  <si>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</si>
  <si>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</si>
  <si>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</si>
  <si>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</si>
  <si>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</si>
  <si>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</si>
  <si>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</si>
  <si>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</si>
  <si>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</si>
  <si>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</si>
  <si>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</si>
  <si>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</si>
  <si>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</si>
  <si>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</si>
  <si>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</si>
  <si>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</si>
  <si>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</si>
  <si>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</si>
  <si>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</si>
  <si>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</si>
  <si>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</si>
  <si>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</si>
  <si>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</si>
  <si>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</si>
  <si>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</si>
  <si>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</si>
  <si>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</si>
  <si>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</si>
  <si>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</si>
  <si>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</si>
  <si>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</si>
  <si>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</si>
  <si>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</si>
  <si>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</si>
  <si>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</si>
  <si>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</si>
  <si>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</si>
  <si>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</si>
  <si>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</si>
  <si>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</si>
  <si>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</si>
  <si>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</si>
  <si>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</si>
  <si>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</si>
  <si>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</si>
  <si>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</si>
  <si>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</si>
  <si>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</si>
  <si>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</si>
  <si>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</si>
  <si>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</si>
  <si>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</si>
  <si>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</si>
  <si>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</si>
  <si>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</si>
  <si>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</si>
  <si>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</si>
  <si>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</si>
  <si>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</si>
  <si>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</si>
  <si>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</si>
  <si>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</si>
  <si>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</si>
  <si>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</si>
  <si>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</si>
  <si>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</si>
  <si>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</si>
  <si>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</si>
  <si>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</si>
  <si>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</si>
  <si>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</si>
  <si>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</si>
  <si>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</si>
  <si>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</si>
  <si>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</si>
  <si>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</si>
  <si>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</si>
  <si>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</si>
  <si>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</si>
  <si>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</si>
  <si>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</si>
  <si>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</si>
  <si>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</si>
  <si>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</si>
  <si>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</si>
  <si>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</si>
  <si>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</si>
  <si>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</si>
  <si>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</si>
  <si>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</si>
  <si>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</si>
  <si>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</si>
  <si>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</si>
  <si>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</si>
  <si>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</si>
  <si>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</si>
  <si>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</si>
  <si>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</si>
  <si>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</si>
  <si>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</si>
  <si>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</si>
  <si>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</si>
  <si>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</si>
  <si>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</si>
  <si>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</si>
  <si>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</si>
  <si>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</si>
  <si>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</si>
  <si>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</si>
  <si>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</si>
  <si>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</si>
  <si>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</si>
  <si>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</si>
  <si>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</si>
  <si>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</si>
  <si>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</si>
  <si>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</si>
  <si>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</si>
  <si>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</si>
  <si>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</si>
  <si>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</si>
  <si>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</si>
  <si>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</si>
  <si>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</si>
  <si>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</si>
  <si>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</si>
  <si>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</si>
  <si>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</si>
  <si>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</si>
  <si>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</si>
  <si>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</si>
  <si>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</si>
  <si>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</si>
  <si>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</si>
  <si>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</si>
  <si>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</si>
  <si>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</si>
  <si>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</si>
  <si>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</si>
  <si>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</si>
  <si>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</si>
  <si>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</si>
  <si>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</si>
  <si>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</si>
  <si>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</si>
  <si>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</si>
  <si>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</si>
  <si>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</si>
  <si>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</si>
  <si>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</si>
  <si>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</si>
  <si>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</si>
  <si>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</si>
  <si>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</si>
  <si>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</si>
  <si>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</si>
  <si>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</si>
  <si>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</si>
  <si>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</si>
  <si>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</si>
  <si>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</si>
  <si>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</si>
  <si>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</si>
  <si>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</si>
  <si>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</si>
  <si>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</si>
  <si>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</si>
  <si>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</si>
  <si>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</si>
  <si>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</si>
  <si>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</si>
  <si>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</si>
  <si>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</si>
  <si>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</si>
  <si>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</si>
  <si>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</si>
  <si>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</si>
  <si>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</si>
  <si>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</si>
  <si>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</si>
  <si>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</si>
  <si>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</si>
  <si>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</si>
  <si>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</si>
  <si>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</si>
  <si>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</si>
  <si>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</si>
  <si>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</si>
  <si>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</si>
  <si>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</si>
  <si>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</si>
  <si>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</si>
  <si>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</si>
  <si>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</si>
  <si>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</si>
  <si>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</si>
  <si>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</si>
  <si>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</si>
  <si>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</si>
  <si>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</si>
  <si>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</si>
  <si>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</si>
  <si>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</si>
  <si>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</si>
  <si>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</si>
  <si>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</si>
  <si>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</si>
  <si>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</si>
  <si>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</si>
  <si>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</si>
  <si>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</si>
  <si>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</si>
  <si>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</si>
  <si>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</si>
  <si>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</si>
  <si>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</si>
  <si>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</si>
  <si>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</si>
  <si>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</si>
  <si>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</si>
  <si>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</si>
  <si>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</si>
  <si>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</si>
  <si>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</si>
  <si>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</si>
  <si>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</si>
  <si>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</si>
  <si>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</si>
  <si>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</si>
  <si>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</si>
  <si>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</si>
  <si>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</si>
  <si>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</si>
  <si>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</si>
  <si>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</si>
  <si>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</si>
  <si>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</si>
  <si>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</si>
  <si>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</si>
  <si>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</si>
  <si>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</si>
  <si>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</si>
  <si>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</si>
  <si>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</si>
  <si>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</si>
  <si>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</si>
  <si>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</si>
  <si>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</si>
  <si>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</si>
  <si>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</si>
  <si>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</si>
  <si>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</si>
  <si>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</si>
  <si>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</si>
  <si>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</si>
  <si>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</si>
  <si>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</si>
  <si>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</si>
  <si>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</si>
  <si>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</si>
  <si>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</si>
  <si>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</si>
  <si>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</si>
  <si>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</si>
  <si>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</si>
  <si>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</si>
  <si>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</si>
  <si>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</si>
  <si>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</si>
  <si>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</si>
  <si>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</si>
  <si>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</si>
  <si>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</si>
  <si>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</si>
  <si>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</si>
  <si>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</si>
  <si>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</si>
  <si>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</si>
  <si>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</si>
  <si>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</si>
  <si>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</si>
  <si>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</si>
  <si>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</si>
  <si>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</si>
  <si>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</si>
  <si>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</si>
  <si>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</si>
  <si>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</si>
  <si>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</si>
  <si>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</si>
  <si>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</si>
  <si>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</si>
  <si>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</si>
  <si>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</si>
  <si>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</si>
  <si>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</si>
  <si>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</si>
  <si>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</si>
  <si>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</si>
  <si>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</si>
  <si>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</si>
  <si>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</si>
  <si>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</si>
  <si>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</si>
  <si>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</si>
  <si>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</si>
  <si>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</si>
  <si>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</si>
  <si>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</si>
  <si>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</si>
  <si>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</si>
  <si>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</si>
  <si>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</si>
  <si>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</si>
  <si>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</si>
  <si>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</si>
  <si>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</si>
  <si>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</si>
  <si>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</si>
  <si>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</si>
  <si>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</si>
  <si>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</si>
  <si>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</si>
  <si>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</si>
  <si>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</si>
  <si>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</si>
  <si>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</si>
  <si>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</si>
  <si>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</si>
  <si>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</si>
  <si>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</si>
  <si>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</si>
  <si>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</si>
  <si>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</si>
  <si>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</si>
  <si>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</si>
  <si>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</si>
  <si>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</si>
  <si>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</si>
  <si>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</si>
  <si>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</si>
  <si>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</si>
  <si>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</si>
  <si>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</si>
  <si>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</si>
  <si>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</si>
  <si>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</si>
  <si>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</si>
  <si>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</si>
  <si>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</si>
  <si>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</si>
  <si>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</si>
  <si>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</si>
  <si>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</si>
  <si>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</si>
  <si>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</si>
  <si>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</si>
  <si>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</si>
  <si>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</si>
  <si>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</si>
  <si>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</si>
  <si>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</si>
  <si>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</si>
  <si>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</si>
  <si>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</si>
  <si>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</si>
  <si>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</si>
  <si>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</si>
  <si>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</si>
  <si>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</si>
  <si>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</si>
  <si>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</si>
  <si>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</si>
  <si>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</si>
  <si>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</si>
  <si>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</si>
  <si>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</si>
  <si>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</si>
  <si>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</si>
  <si>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</si>
  <si>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</si>
  <si>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</si>
  <si>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</si>
  <si>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</si>
  <si>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</si>
  <si>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</si>
  <si>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</si>
  <si>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</si>
  <si>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</si>
  <si>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</si>
  <si>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</si>
  <si>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</si>
  <si>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</si>
  <si>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</si>
  <si>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</si>
  <si>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</si>
  <si>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</si>
  <si>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</si>
  <si>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</si>
  <si>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</si>
  <si>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</si>
  <si>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</si>
  <si>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</si>
  <si>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</si>
  <si>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</si>
  <si>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</si>
  <si>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</si>
  <si>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</si>
  <si>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</si>
  <si>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</si>
  <si>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</si>
  <si>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</si>
  <si>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</si>
  <si>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</si>
  <si>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</si>
  <si>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</si>
  <si>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</si>
  <si>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</si>
  <si>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</si>
  <si>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</si>
  <si>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</si>
  <si>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</si>
  <si>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</si>
  <si>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</si>
  <si>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</si>
  <si>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</si>
  <si>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</si>
  <si>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</si>
  <si>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</si>
  <si>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</si>
  <si>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</si>
  <si>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</si>
  <si>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</si>
  <si>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</si>
  <si>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</si>
  <si>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</si>
  <si>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</si>
  <si>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</si>
  <si>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</si>
  <si>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</si>
  <si>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</si>
  <si>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</si>
  <si>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</si>
  <si>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</si>
  <si>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</si>
  <si>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</si>
  <si>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</si>
  <si>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</si>
  <si>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</si>
  <si>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</si>
  <si>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</si>
  <si>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</si>
  <si>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</si>
  <si>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</si>
  <si>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</si>
  <si>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</si>
  <si>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</si>
  <si>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</si>
  <si>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</si>
  <si>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</si>
  <si>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</si>
  <si>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</si>
  <si>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</si>
  <si>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</si>
  <si>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</si>
  <si>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</si>
  <si>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</si>
  <si>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</si>
  <si>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</si>
  <si>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</si>
  <si>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</si>
  <si>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</si>
  <si>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</si>
  <si>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</si>
  <si>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</si>
  <si>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</si>
  <si>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</si>
  <si>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</si>
  <si>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</si>
  <si>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</si>
  <si>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</si>
  <si>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</si>
  <si>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</si>
  <si>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</si>
  <si>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</si>
  <si>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</si>
  <si>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</si>
  <si>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</si>
  <si>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</si>
  <si>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</si>
  <si>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</si>
  <si>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</si>
  <si>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</si>
  <si>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</si>
  <si>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</si>
  <si>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</si>
  <si>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</si>
  <si>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</si>
  <si>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</si>
  <si>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</si>
  <si>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</si>
  <si>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</si>
  <si>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</si>
  <si>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</si>
  <si>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</si>
  <si>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</si>
  <si>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</si>
  <si>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</si>
  <si>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</si>
  <si>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</si>
  <si>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</si>
  <si>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</si>
  <si>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</si>
  <si>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</si>
  <si>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</si>
  <si>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</si>
  <si>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</si>
  <si>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</si>
  <si>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</si>
  <si>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</si>
  <si>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</si>
  <si>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</si>
  <si>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</si>
  <si>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</si>
  <si>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</si>
  <si>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</si>
  <si>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</si>
  <si>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</si>
  <si>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</si>
  <si>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</si>
  <si>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</si>
  <si>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</si>
  <si>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</si>
  <si>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</si>
  <si>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</si>
  <si>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</si>
  <si>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</si>
  <si>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</si>
  <si>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</si>
  <si>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</si>
  <si>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</si>
  <si>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</si>
  <si>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</si>
  <si>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</si>
  <si>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</si>
  <si>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</si>
  <si>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</si>
  <si>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</si>
  <si>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</si>
  <si>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</si>
  <si>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</si>
  <si>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</si>
  <si>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</si>
  <si>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</si>
  <si>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</si>
  <si>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</si>
  <si>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</si>
  <si>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</si>
  <si>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</si>
  <si>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</si>
  <si>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</si>
  <si>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</si>
  <si>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</si>
  <si>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</si>
  <si>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</si>
  <si>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</si>
  <si>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</si>
  <si>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</si>
  <si>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</si>
  <si>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</si>
  <si>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</si>
  <si>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</si>
  <si>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</si>
  <si>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</si>
  <si>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</si>
  <si>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</si>
  <si>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</si>
  <si>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</si>
  <si>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</si>
  <si>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</si>
  <si>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</si>
  <si>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</si>
  <si>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</si>
  <si>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</si>
  <si>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</si>
  <si>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</si>
  <si>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</si>
  <si>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</si>
  <si>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</si>
  <si>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</si>
  <si>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</si>
  <si>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</si>
  <si>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</si>
  <si>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</si>
  <si>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</si>
  <si>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</si>
  <si>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</si>
  <si>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</si>
  <si>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</si>
  <si>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</si>
  <si>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</si>
  <si>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</si>
  <si>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</si>
  <si>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</si>
  <si>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</si>
  <si>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</si>
  <si>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</si>
  <si>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</si>
  <si>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</si>
  <si>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</si>
  <si>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</si>
  <si>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</si>
  <si>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</si>
  <si>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</si>
  <si>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</si>
  <si>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</si>
  <si>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</si>
  <si>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</si>
  <si>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</si>
  <si>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</si>
  <si>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</si>
  <si>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</si>
  <si>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</si>
  <si>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</si>
  <si>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</si>
  <si>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</si>
  <si>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</si>
  <si>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</si>
  <si>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</si>
  <si>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</si>
  <si>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</si>
  <si>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</si>
  <si>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</si>
  <si>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</si>
  <si>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</si>
  <si>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</si>
  <si>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</si>
  <si>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</si>
  <si>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</si>
  <si>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</si>
  <si>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</si>
  <si>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</si>
  <si>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</si>
  <si>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</si>
  <si>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</si>
  <si>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</si>
  <si>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</si>
  <si>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</si>
  <si>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</si>
  <si>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</si>
  <si>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</si>
  <si>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</si>
  <si>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</si>
  <si>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</si>
  <si>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</si>
  <si>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</si>
  <si>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</si>
  <si>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</si>
  <si>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</si>
  <si>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</si>
  <si>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</si>
  <si>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</si>
  <si>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</si>
  <si>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</si>
  <si>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</si>
  <si>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</si>
  <si>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</si>
  <si>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</si>
  <si>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</si>
  <si>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</si>
  <si>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</si>
  <si>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</si>
  <si>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</si>
  <si>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</si>
  <si>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</si>
  <si>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</si>
  <si>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</si>
  <si>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</si>
  <si>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</si>
  <si>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</si>
  <si>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</si>
  <si>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</si>
  <si>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</si>
  <si>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</si>
  <si>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</si>
  <si>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</si>
  <si>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</si>
  <si>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</si>
  <si>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</si>
  <si>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</si>
  <si>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</si>
  <si>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</si>
  <si>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</si>
  <si>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</si>
  <si>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</si>
  <si>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</si>
  <si>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</si>
  <si>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</si>
  <si>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</si>
  <si>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</si>
  <si>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</si>
  <si>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</si>
  <si>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</si>
  <si>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</si>
  <si>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</si>
  <si>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</si>
  <si>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</si>
  <si>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</si>
  <si>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</si>
  <si>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</si>
  <si>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</si>
  <si>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</si>
  <si>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</si>
  <si>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</si>
  <si>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</si>
  <si>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</si>
  <si>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</si>
  <si>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</si>
  <si>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</si>
  <si>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</si>
  <si>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</si>
  <si>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</si>
  <si>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</si>
  <si>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</si>
  <si>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</si>
  <si>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</si>
  <si>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</si>
  <si>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</si>
  <si>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</si>
  <si>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</si>
  <si>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</si>
  <si>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</si>
  <si>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</si>
  <si>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</si>
  <si>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</si>
  <si>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</si>
  <si>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</si>
  <si>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</si>
  <si>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</si>
  <si>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</si>
  <si>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</si>
  <si>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</si>
  <si>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</si>
  <si>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</si>
  <si>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</si>
  <si>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</si>
  <si>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</si>
  <si>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</si>
  <si>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</si>
  <si>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</si>
  <si>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</si>
  <si>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</si>
  <si>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</si>
  <si>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</si>
  <si>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</si>
  <si>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</si>
  <si>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</si>
  <si>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</si>
  <si>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</si>
  <si>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</si>
  <si>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</si>
  <si>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</si>
  <si>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</si>
  <si>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</si>
  <si>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</si>
  <si>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</si>
  <si>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</si>
  <si>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</si>
  <si>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</si>
  <si>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</si>
  <si>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</si>
  <si>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</si>
  <si>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</si>
  <si>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</si>
  <si>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</si>
  <si>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</si>
  <si>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</si>
  <si>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</si>
  <si>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</si>
  <si>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</si>
  <si>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</si>
  <si>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</si>
  <si>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</si>
  <si>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</si>
  <si>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</si>
  <si>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</si>
  <si>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</si>
  <si>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</si>
  <si>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</si>
  <si>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</si>
  <si>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</si>
  <si>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</si>
  <si>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</si>
  <si>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</si>
  <si>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</si>
  <si>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</si>
  <si>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</si>
  <si>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</si>
  <si>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</si>
  <si>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</si>
  <si>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</si>
  <si>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</si>
  <si>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</si>
  <si>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</si>
  <si>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</si>
  <si>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</si>
  <si>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</si>
  <si>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</si>
  <si>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</si>
  <si>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</si>
  <si>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</si>
  <si>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</si>
  <si>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</si>
  <si>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</si>
  <si>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</si>
  <si>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</si>
  <si>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</si>
  <si>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</si>
  <si>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</si>
  <si>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</si>
  <si>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</si>
  <si>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</si>
  <si>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</si>
  <si>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</si>
  <si>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</si>
  <si>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</si>
  <si>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</si>
  <si>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</si>
  <si>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</si>
  <si>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</si>
  <si>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</si>
  <si>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</si>
  <si>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</si>
  <si>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</si>
  <si>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</si>
  <si>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</si>
  <si>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</si>
  <si>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</si>
  <si>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</si>
  <si>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</si>
  <si>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</si>
  <si>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</si>
  <si>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</si>
  <si>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</si>
  <si>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</si>
  <si>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</si>
  <si>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</si>
  <si>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</si>
  <si>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</si>
  <si>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</si>
  <si>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</si>
  <si>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</si>
  <si>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</si>
  <si>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</si>
  <si>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</si>
  <si>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</si>
  <si>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</si>
  <si>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</si>
  <si>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</si>
  <si>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</si>
  <si>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</si>
  <si>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</si>
  <si>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</si>
  <si>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</si>
  <si>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</si>
  <si>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</si>
  <si>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</si>
  <si>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</si>
  <si>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</si>
  <si>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</si>
  <si>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</si>
  <si>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</si>
  <si>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</si>
  <si>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</si>
  <si>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</si>
  <si>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</si>
  <si>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</si>
  <si>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</si>
  <si>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</si>
  <si>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</si>
  <si>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</si>
  <si>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</si>
  <si>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</si>
  <si>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</si>
  <si>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</si>
  <si>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</si>
  <si>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</si>
  <si>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</si>
  <si>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</si>
  <si>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</si>
  <si>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</si>
  <si>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</si>
  <si>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</si>
  <si>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</si>
  <si>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</si>
  <si>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</si>
  <si>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</si>
  <si>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</si>
  <si>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</si>
  <si>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</si>
  <si>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</si>
  <si>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</si>
  <si>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</si>
  <si>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</si>
  <si>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</si>
  <si>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</si>
  <si>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</si>
  <si>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</si>
  <si>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</si>
  <si>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</si>
  <si>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</si>
  <si>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</si>
  <si>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</si>
  <si>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</si>
  <si>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</si>
  <si>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</si>
  <si>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</si>
  <si>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</si>
  <si>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</si>
  <si>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</si>
  <si>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</si>
  <si>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</si>
  <si>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</si>
  <si>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</si>
  <si>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</si>
  <si>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</si>
  <si>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</si>
  <si>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</si>
  <si>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</si>
  <si>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</si>
  <si>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</si>
  <si>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</si>
  <si>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</si>
  <si>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</si>
  <si>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</si>
  <si>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</si>
  <si>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</si>
  <si>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</si>
  <si>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</si>
  <si>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</si>
  <si>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</si>
  <si>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</si>
  <si>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</si>
  <si>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</si>
  <si>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</si>
  <si>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</si>
  <si>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</si>
  <si>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</si>
  <si>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</si>
  <si>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</si>
  <si>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</si>
  <si>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</si>
  <si>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</si>
  <si>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</si>
  <si>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</si>
  <si>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</si>
  <si>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</si>
  <si>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</si>
  <si>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</si>
  <si>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</si>
  <si>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</si>
  <si>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</si>
  <si>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</si>
  <si>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</si>
  <si>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</si>
  <si>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</si>
  <si>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</si>
  <si>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</si>
  <si>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</si>
  <si>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</si>
  <si>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</si>
  <si>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</si>
  <si>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</si>
  <si>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</si>
  <si>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</si>
  <si>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</si>
  <si>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</si>
  <si>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</si>
  <si>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</si>
  <si>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</si>
  <si>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</si>
  <si>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</si>
  <si>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</si>
  <si>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</si>
  <si>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</si>
  <si>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</si>
  <si>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</si>
  <si>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</si>
  <si>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</si>
  <si>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</si>
  <si>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</si>
  <si>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</si>
  <si>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</si>
  <si>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</si>
  <si>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</si>
  <si>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</si>
  <si>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</si>
  <si>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</si>
  <si>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</si>
  <si>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</si>
  <si>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</si>
  <si>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</si>
  <si>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</si>
  <si>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</si>
  <si>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</si>
  <si>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</si>
  <si>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</si>
  <si>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</si>
  <si>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</si>
  <si>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</si>
  <si>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</si>
  <si>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</si>
  <si>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</si>
  <si>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</si>
  <si>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</si>
  <si>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</si>
  <si>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</si>
  <si>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</si>
  <si>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</si>
  <si>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</si>
  <si>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</si>
  <si>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</si>
  <si>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</si>
  <si>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</si>
  <si>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</si>
  <si>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</si>
  <si>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</si>
  <si>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</si>
  <si>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</si>
  <si>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</si>
  <si>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</si>
  <si>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</si>
  <si>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</si>
  <si>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</si>
  <si>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</si>
  <si>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</si>
  <si>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</si>
  <si>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</si>
  <si>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</si>
  <si>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</si>
  <si>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</si>
  <si>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</si>
  <si>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</si>
  <si>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</si>
  <si>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</si>
  <si>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</si>
  <si>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</si>
  <si>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</si>
  <si>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</si>
  <si>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</si>
  <si>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</si>
  <si>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</si>
  <si>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</si>
  <si>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</si>
  <si>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</si>
  <si>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</si>
  <si>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</si>
  <si>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</si>
  <si>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</si>
  <si>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</si>
  <si>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</si>
  <si>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</si>
  <si>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</si>
  <si>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</si>
  <si>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</si>
  <si>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</si>
  <si>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</si>
  <si>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</si>
  <si>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</si>
  <si>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</si>
  <si>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</si>
  <si>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</si>
  <si>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</si>
  <si>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</si>
  <si>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</si>
  <si>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</si>
  <si>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</si>
  <si>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</si>
  <si>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</si>
  <si>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</si>
  <si>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</si>
  <si>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</si>
  <si>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</si>
  <si>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</si>
  <si>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</si>
  <si>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</si>
  <si>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</si>
  <si>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</si>
  <si>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</si>
  <si>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</si>
  <si>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</si>
  <si>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</si>
  <si>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</si>
  <si>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</si>
  <si>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</si>
  <si>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</si>
  <si>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</si>
  <si>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</si>
  <si>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</si>
  <si>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</si>
  <si>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</si>
  <si>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</si>
  <si>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</si>
  <si>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</si>
  <si>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</si>
  <si>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</si>
  <si>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</si>
  <si>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</si>
  <si>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</si>
  <si>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</si>
  <si>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</si>
  <si>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</si>
  <si>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</si>
  <si>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</si>
  <si>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</si>
  <si>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</si>
  <si>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</si>
  <si>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</si>
  <si>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</si>
  <si>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</si>
  <si>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</si>
  <si>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</si>
  <si>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</si>
  <si>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</si>
  <si>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</si>
  <si>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</si>
  <si>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</si>
  <si>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</si>
  <si>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</si>
  <si>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</si>
  <si>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</si>
  <si>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</si>
  <si>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</si>
  <si>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</si>
  <si>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</si>
  <si>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</si>
  <si>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</si>
  <si>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</si>
  <si>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</si>
  <si>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</si>
  <si>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</si>
  <si>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</si>
  <si>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</si>
  <si>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</si>
  <si>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</si>
  <si>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</si>
  <si>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</si>
  <si>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</si>
  <si>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</si>
  <si>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</si>
  <si>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</si>
  <si>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</si>
  <si>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</si>
  <si>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</si>
  <si>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</si>
  <si>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</si>
  <si>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</si>
  <si>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</si>
  <si>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</si>
  <si>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</si>
  <si>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</si>
  <si>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</si>
  <si>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</si>
  <si>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</si>
  <si>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</si>
  <si>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</si>
  <si>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</si>
  <si>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</si>
  <si>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</si>
  <si>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</si>
  <si>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</si>
  <si>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</si>
  <si>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</si>
  <si>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</si>
  <si>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</si>
  <si>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</si>
  <si>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</si>
  <si>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</si>
  <si>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</si>
  <si>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</si>
  <si>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</si>
  <si>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</si>
  <si>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</si>
  <si>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</si>
  <si>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</si>
  <si>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</si>
  <si>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</si>
  <si>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</si>
  <si>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</si>
  <si>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</si>
  <si>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</si>
  <si>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</si>
  <si>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</si>
  <si>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</si>
  <si>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</si>
  <si>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</si>
  <si>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</si>
  <si>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</si>
  <si>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</si>
  <si>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</si>
  <si>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</si>
  <si>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</si>
  <si>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</si>
  <si>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</si>
  <si>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</si>
  <si>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</si>
  <si>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</si>
  <si>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</si>
  <si>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</si>
  <si>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</si>
  <si>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</si>
  <si>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</si>
  <si>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</si>
  <si>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</si>
  <si>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</si>
  <si>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</si>
  <si>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</si>
  <si>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</si>
  <si>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</si>
  <si>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</si>
  <si>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</si>
  <si>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</si>
  <si>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</si>
  <si>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</si>
  <si>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</si>
  <si>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</si>
  <si>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</si>
  <si>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</si>
  <si>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</si>
  <si>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</si>
  <si>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</si>
  <si>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</si>
  <si>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</si>
  <si>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</si>
  <si>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</si>
  <si>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</si>
  <si>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</si>
  <si>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</si>
  <si>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</si>
  <si>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</si>
  <si>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</si>
  <si>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</si>
  <si>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</si>
  <si>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</si>
  <si>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</si>
  <si>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</si>
  <si>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</si>
  <si>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</si>
  <si>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</si>
  <si>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</si>
  <si>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</si>
  <si>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</si>
  <si>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</si>
  <si>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</si>
  <si>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</si>
  <si>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</si>
  <si>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</si>
  <si>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</si>
  <si>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</si>
  <si>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</si>
  <si>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</si>
  <si>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</si>
  <si>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</si>
  <si>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</si>
  <si>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</si>
  <si>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</si>
  <si>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</si>
  <si>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</si>
  <si>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</si>
  <si>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</si>
  <si>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</si>
  <si>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</si>
  <si>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</si>
  <si>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</si>
  <si>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</si>
  <si>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</si>
  <si>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</si>
  <si>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</si>
  <si>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</si>
  <si>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</si>
  <si>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</si>
  <si>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</si>
  <si>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</si>
  <si>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</si>
  <si>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</si>
  <si>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</si>
  <si>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</si>
  <si>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</si>
  <si>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</si>
  <si>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</si>
  <si>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</si>
  <si>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</si>
  <si>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</si>
  <si>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</si>
  <si>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</si>
  <si>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</si>
  <si>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</si>
  <si>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</si>
  <si>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</si>
  <si>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</si>
  <si>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</si>
  <si>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</si>
  <si>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</si>
  <si>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</si>
  <si>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</si>
  <si>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</si>
  <si>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</si>
  <si>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</si>
  <si>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</si>
  <si>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</si>
  <si>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</si>
  <si>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</si>
  <si>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</si>
  <si>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</si>
  <si>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</si>
  <si>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</si>
  <si>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</si>
  <si>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</si>
  <si>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</si>
  <si>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</si>
  <si>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</si>
  <si>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</si>
  <si>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</si>
  <si>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</si>
  <si>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</si>
  <si>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</si>
  <si>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</si>
  <si>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</si>
  <si>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</si>
  <si>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</si>
  <si>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</si>
  <si>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</si>
  <si>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</si>
  <si>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</si>
  <si>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</si>
  <si>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</si>
  <si>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</si>
  <si>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</si>
  <si>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</si>
  <si>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</si>
  <si>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</si>
  <si>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</si>
  <si>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</si>
  <si>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</si>
  <si>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</si>
  <si>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</si>
  <si>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</si>
  <si>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</si>
  <si>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</si>
  <si>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</si>
  <si>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</si>
  <si>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</si>
  <si>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</si>
  <si>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</si>
  <si>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</si>
  <si>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</si>
  <si>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</si>
  <si>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</si>
  <si>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</si>
  <si>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</si>
  <si>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</si>
  <si>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</si>
  <si>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</si>
  <si>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</si>
  <si>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</si>
  <si>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</si>
  <si>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</si>
  <si>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</si>
  <si>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</si>
  <si>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</si>
  <si>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</si>
  <si>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</si>
  <si>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</si>
  <si>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</si>
  <si>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</si>
  <si>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</si>
  <si>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</si>
  <si>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</si>
  <si>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</si>
  <si>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</si>
  <si>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</si>
  <si>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</si>
  <si>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</si>
  <si>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</si>
  <si>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</si>
  <si>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</si>
  <si>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</si>
  <si>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</si>
  <si>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</si>
  <si>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</si>
  <si>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</si>
  <si>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</si>
  <si>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</si>
  <si>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</si>
  <si>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</si>
  <si>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</si>
  <si>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</si>
  <si>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</si>
  <si>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</si>
  <si>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</si>
  <si>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</si>
  <si>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</si>
  <si>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</si>
  <si>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</si>
  <si>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</si>
  <si>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</si>
  <si>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</si>
  <si>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</si>
  <si>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</si>
  <si>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</si>
  <si>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</si>
  <si>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</si>
  <si>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</si>
  <si>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</si>
  <si>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</si>
  <si>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</si>
  <si>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</si>
  <si>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</si>
  <si>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</si>
  <si>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</si>
  <si>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</si>
  <si>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</si>
  <si>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</si>
  <si>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</si>
  <si>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</si>
  <si>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</si>
  <si>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</si>
  <si>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</si>
  <si>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</si>
  <si>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</si>
  <si>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</si>
  <si>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</si>
  <si>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</si>
  <si>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</si>
  <si>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</si>
  <si>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</si>
  <si>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</si>
  <si>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</si>
  <si>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</si>
  <si>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</si>
  <si>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</si>
  <si>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</si>
  <si>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</si>
  <si>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</si>
  <si>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</si>
  <si>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</si>
  <si>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</si>
  <si>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</si>
  <si>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</si>
  <si>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</si>
  <si>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</si>
  <si>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</si>
  <si>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</si>
  <si>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</si>
  <si>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</si>
  <si>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</si>
  <si>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</si>
  <si>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</si>
  <si>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</si>
  <si>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</si>
  <si>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</si>
  <si>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</si>
  <si>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</si>
  <si>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</si>
  <si>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</si>
  <si>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</si>
  <si>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</si>
  <si>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</si>
  <si>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</si>
  <si>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</si>
  <si>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</si>
  <si>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</si>
  <si>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</si>
  <si>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</si>
  <si>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</si>
  <si>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</si>
  <si>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</si>
  <si>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</si>
  <si>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</si>
  <si>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</si>
  <si>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</si>
  <si>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</si>
  <si>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</si>
  <si>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</si>
  <si>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</si>
  <si>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</si>
  <si>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</si>
  <si>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</si>
  <si>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</si>
  <si>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</si>
  <si>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</si>
  <si>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</si>
  <si>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</si>
  <si>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</si>
  <si>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</si>
  <si>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</si>
  <si>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</si>
  <si>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</si>
  <si>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</si>
  <si>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</si>
  <si>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</si>
  <si>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</si>
  <si>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</si>
  <si>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</si>
  <si>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</si>
  <si>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</si>
  <si>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</si>
  <si>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</si>
  <si>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</si>
  <si>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</si>
  <si>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</si>
  <si>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</si>
  <si>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</si>
  <si>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</si>
  <si>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</si>
  <si>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</si>
  <si>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</si>
  <si>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</si>
  <si>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</si>
  <si>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</si>
  <si>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</si>
  <si>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</si>
  <si>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</si>
  <si>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</si>
  <si>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</si>
  <si>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</si>
  <si>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</si>
  <si>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</si>
  <si>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</si>
  <si>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</si>
  <si>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</si>
  <si>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</si>
  <si>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</si>
  <si>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</si>
  <si>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</si>
  <si>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</si>
  <si>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</si>
  <si>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</si>
  <si>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</si>
  <si>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</si>
  <si>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</si>
  <si>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</si>
  <si>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</si>
  <si>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</si>
  <si>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</si>
  <si>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</si>
  <si>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</si>
  <si>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</si>
  <si>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</si>
  <si>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</si>
  <si>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</si>
  <si>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</si>
  <si>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</si>
  <si>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</si>
  <si>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</si>
  <si>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</si>
  <si>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</si>
  <si>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</si>
  <si>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</si>
  <si>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</si>
  <si>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</si>
  <si>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</si>
  <si>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</si>
  <si>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</si>
  <si>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</si>
  <si>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</si>
  <si>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</si>
  <si>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</si>
  <si>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</si>
  <si>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</si>
  <si>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</si>
  <si>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</si>
  <si>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</si>
  <si>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</si>
  <si>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</si>
  <si>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</si>
  <si>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</si>
  <si>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</si>
  <si>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</si>
  <si>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</si>
  <si>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</si>
  <si>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</si>
  <si>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</si>
  <si>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</si>
  <si>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</si>
  <si>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</si>
  <si>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</si>
  <si>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</si>
  <si>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</si>
  <si>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</si>
  <si>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</si>
  <si>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</si>
  <si>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</si>
  <si>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</si>
  <si>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</si>
  <si>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</si>
  <si>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</si>
  <si>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</si>
  <si>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</si>
  <si>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</si>
  <si>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</si>
  <si>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</si>
  <si>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</si>
  <si>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</si>
  <si>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</si>
  <si>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</si>
  <si>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</si>
  <si>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</si>
  <si>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</si>
  <si>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</si>
  <si>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</si>
  <si>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</si>
  <si>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</si>
  <si>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</si>
  <si>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</si>
  <si>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</si>
  <si>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</si>
  <si>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</si>
  <si>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</si>
  <si>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</si>
  <si>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</si>
  <si>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</si>
  <si>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</si>
  <si>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</si>
  <si>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</si>
  <si>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</si>
  <si>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</si>
  <si>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</si>
  <si>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</si>
  <si>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</si>
  <si>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</si>
  <si>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</si>
  <si>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</si>
  <si>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</si>
  <si>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</si>
  <si>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</si>
  <si>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</si>
  <si>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</si>
  <si>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</si>
  <si>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</si>
  <si>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</si>
  <si>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</si>
  <si>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</si>
  <si>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</si>
  <si>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</si>
  <si>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</si>
  <si>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</si>
  <si>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</si>
  <si>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</si>
  <si>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</si>
  <si>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</si>
  <si>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</si>
  <si>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</si>
  <si>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</si>
  <si>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</si>
  <si>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</si>
  <si>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</si>
  <si>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</si>
  <si>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</si>
  <si>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</si>
  <si>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</si>
  <si>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</si>
  <si>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</si>
  <si>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</si>
  <si>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</si>
  <si>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</si>
  <si>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</si>
  <si>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</si>
  <si>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</si>
  <si>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</si>
  <si>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</si>
  <si>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</si>
  <si>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</si>
  <si>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</si>
  <si>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</si>
  <si>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</si>
  <si>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</si>
  <si>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</si>
  <si>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</si>
  <si>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</si>
  <si>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</si>
  <si>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</si>
  <si>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</si>
  <si>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</si>
  <si>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</si>
  <si>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</si>
  <si>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</si>
  <si>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</si>
  <si>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</si>
  <si>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</si>
  <si>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</si>
  <si>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</si>
  <si>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</si>
  <si>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</si>
  <si>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</si>
  <si>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</si>
  <si>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</si>
  <si>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</si>
  <si>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</si>
  <si>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</si>
  <si>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</si>
  <si>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</si>
  <si>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</si>
  <si>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</si>
  <si>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</si>
  <si>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</si>
  <si>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</si>
  <si>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</si>
  <si>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</si>
  <si>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</si>
  <si>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</si>
  <si>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</si>
  <si>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</si>
  <si>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</si>
  <si>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</si>
  <si>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</si>
  <si>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</si>
  <si>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</si>
  <si>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</si>
  <si>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</si>
  <si>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</si>
  <si>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</si>
  <si>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</si>
  <si>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</si>
  <si>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</si>
  <si>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</si>
  <si>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</si>
  <si>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</si>
  <si>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</si>
  <si>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</si>
  <si>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</si>
  <si>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</si>
  <si>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</si>
  <si>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</si>
  <si>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</si>
  <si>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</si>
  <si>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</si>
  <si>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</si>
  <si>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</si>
  <si>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</si>
  <si>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</si>
  <si>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</si>
  <si>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</si>
  <si>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</si>
  <si>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</si>
  <si>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</si>
  <si>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</si>
  <si>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</si>
  <si>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</si>
  <si>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</si>
  <si>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</si>
  <si>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</si>
  <si>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</si>
  <si>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</si>
  <si>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</si>
  <si>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</si>
  <si>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</si>
  <si>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</si>
  <si>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</si>
  <si>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</si>
  <si>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</si>
  <si>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</si>
  <si>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</si>
  <si>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</si>
  <si>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</si>
  <si>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</si>
  <si>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</si>
  <si>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</si>
  <si>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</si>
  <si>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</si>
  <si>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</si>
  <si>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</si>
  <si>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</si>
  <si>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</si>
  <si>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</si>
  <si>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</si>
  <si>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</si>
  <si>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</si>
  <si>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</si>
  <si>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</si>
  <si>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</si>
  <si>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</si>
  <si>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</si>
  <si>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</si>
  <si>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</si>
  <si>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</si>
  <si>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</si>
  <si>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</si>
  <si>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</si>
  <si>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</si>
  <si>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</si>
  <si>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</si>
  <si>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</si>
  <si>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</si>
  <si>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</si>
  <si>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</si>
  <si>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</si>
  <si>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</si>
  <si>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</si>
  <si>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</si>
  <si>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</si>
  <si>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</si>
  <si>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</si>
  <si>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</si>
  <si>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</si>
  <si>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</si>
  <si>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</si>
  <si>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</si>
  <si>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</si>
  <si>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</si>
  <si>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</si>
  <si>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</si>
  <si>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</si>
  <si>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</si>
  <si>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</si>
  <si>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</si>
  <si>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</si>
  <si>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</si>
  <si>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</si>
  <si>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</si>
  <si>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</si>
  <si>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</si>
  <si>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</si>
  <si>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</si>
  <si>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</si>
  <si>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</si>
  <si>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</si>
  <si>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</si>
  <si>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</si>
  <si>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</si>
  <si>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</si>
  <si>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</si>
  <si>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</si>
  <si>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</si>
  <si>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</si>
  <si>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</si>
  <si>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</si>
  <si>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</si>
  <si>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</si>
  <si>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</si>
  <si>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</si>
  <si>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</si>
  <si>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</si>
  <si>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</si>
  <si>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</si>
  <si>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</si>
  <si>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</si>
  <si>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</si>
  <si>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</si>
  <si>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</si>
  <si>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</si>
  <si>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</si>
  <si>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</si>
  <si>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</si>
  <si>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</si>
  <si>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</si>
  <si>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</si>
  <si>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</si>
  <si>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</si>
  <si>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</si>
  <si>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</si>
  <si>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</si>
  <si>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</si>
  <si>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</si>
  <si>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</si>
  <si>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</si>
  <si>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</si>
  <si>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</si>
  <si>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</si>
  <si>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</si>
  <si>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</si>
  <si>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</si>
  <si>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</si>
  <si>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</si>
  <si>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</si>
  <si>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</si>
  <si>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</si>
  <si>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</si>
  <si>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</si>
  <si>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</si>
  <si>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</si>
  <si>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</si>
  <si>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</si>
  <si>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</si>
  <si>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</si>
  <si>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</si>
  <si>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</si>
  <si>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</si>
  <si>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</si>
  <si>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</si>
  <si>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</si>
  <si>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</si>
  <si>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</si>
  <si>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</si>
  <si>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</si>
  <si>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</si>
  <si>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</si>
  <si>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</si>
  <si>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</si>
  <si>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</si>
  <si>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</si>
  <si>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</si>
  <si>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</si>
  <si>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</si>
  <si>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</si>
  <si>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</si>
  <si>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</si>
  <si>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</si>
  <si>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</si>
  <si>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</si>
  <si>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</si>
  <si>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</si>
  <si>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</si>
  <si>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</si>
  <si>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</si>
  <si>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</si>
  <si>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</si>
  <si>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</si>
  <si>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</si>
  <si>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</si>
  <si>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</si>
  <si>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</si>
  <si>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</si>
  <si>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</si>
  <si>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</si>
  <si>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</si>
  <si>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</si>
  <si>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</si>
  <si>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</si>
  <si>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</si>
  <si>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</si>
  <si>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</si>
  <si>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</si>
  <si>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</si>
  <si>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</si>
  <si>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</si>
  <si>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</si>
  <si>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</si>
  <si>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</si>
  <si>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</si>
  <si>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</si>
  <si>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</si>
  <si>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</si>
  <si>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</si>
  <si>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</si>
  <si>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</si>
  <si>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</si>
  <si>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</si>
  <si>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</si>
  <si>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</si>
  <si>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</si>
  <si>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</si>
  <si>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</si>
  <si>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</si>
  <si>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</si>
  <si>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</si>
  <si>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</si>
  <si>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</si>
  <si>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</si>
  <si>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</si>
  <si>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</si>
  <si>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</si>
  <si>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</si>
  <si>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</si>
  <si>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</si>
  <si>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</si>
  <si>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</si>
  <si>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</si>
  <si>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</si>
  <si>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</si>
  <si>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</si>
  <si>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</si>
  <si>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</si>
  <si>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</si>
  <si>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</si>
  <si>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</si>
  <si>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</si>
  <si>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</si>
  <si>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</si>
  <si>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</si>
  <si>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</si>
  <si>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</si>
  <si>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</si>
  <si>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</si>
  <si>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</si>
  <si>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</si>
  <si>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</si>
  <si>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</si>
  <si>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</si>
  <si>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</si>
  <si>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</si>
  <si>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</si>
  <si>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</si>
  <si>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</si>
  <si>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</si>
  <si>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</si>
  <si>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</si>
  <si>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</si>
  <si>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</si>
  <si>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</si>
  <si>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</si>
  <si>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</si>
  <si>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</si>
  <si>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</si>
  <si>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</si>
  <si>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</si>
  <si>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</si>
  <si>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</si>
  <si>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</si>
  <si>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</si>
  <si>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</si>
  <si>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</si>
  <si>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</si>
  <si>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</si>
  <si>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</si>
  <si>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</si>
  <si>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</si>
  <si>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</si>
  <si>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</si>
  <si>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</si>
  <si>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</si>
  <si>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</si>
  <si>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</si>
  <si>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</si>
  <si>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</si>
  <si>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</si>
  <si>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</si>
  <si>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</si>
  <si>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</si>
  <si>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</si>
  <si>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</si>
  <si>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</si>
  <si>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</si>
  <si>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</si>
  <si>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</si>
  <si>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</si>
  <si>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</si>
  <si>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</si>
  <si>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</si>
  <si>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</si>
  <si>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</si>
  <si>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</si>
  <si>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</si>
  <si>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</si>
  <si>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</si>
  <si>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</si>
  <si>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</si>
  <si>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</si>
  <si>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</si>
  <si>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</si>
  <si>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</si>
  <si>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</si>
  <si>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</si>
  <si>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</si>
  <si>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</si>
  <si>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</si>
  <si>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</si>
  <si>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</si>
  <si>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</si>
  <si>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</si>
  <si>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</si>
  <si>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</si>
  <si>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</si>
  <si>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</si>
  <si>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</si>
  <si>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</si>
  <si>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</si>
  <si>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</si>
  <si>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</si>
  <si>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</si>
  <si>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</si>
  <si>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</si>
  <si>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</si>
  <si>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</si>
  <si>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</si>
  <si>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</si>
  <si>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</si>
  <si>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</si>
  <si>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</si>
  <si>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</si>
  <si>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</si>
  <si>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</si>
  <si>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</si>
  <si>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</si>
  <si>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</si>
  <si>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</si>
  <si>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</si>
  <si>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</si>
  <si>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</si>
  <si>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</si>
  <si>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</si>
  <si>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</si>
  <si>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</si>
  <si>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</si>
  <si>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</si>
  <si>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</si>
  <si>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</si>
  <si>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</si>
  <si>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</si>
  <si>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</si>
  <si>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</si>
  <si>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</si>
  <si>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</si>
  <si>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</si>
  <si>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</si>
  <si>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</si>
  <si>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</si>
  <si>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</si>
  <si>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</si>
  <si>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</si>
  <si>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</si>
  <si>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</si>
  <si>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</si>
  <si>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</si>
  <si>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</si>
  <si>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</si>
  <si>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</si>
  <si>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</si>
  <si>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</si>
  <si>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</si>
  <si>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</si>
  <si>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</si>
  <si>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</si>
  <si>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</si>
  <si>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</si>
  <si>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</si>
  <si>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</si>
  <si>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</si>
  <si>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</si>
  <si>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</si>
  <si>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</si>
  <si>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</si>
  <si>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</si>
  <si>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</si>
  <si>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</si>
  <si>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</si>
  <si>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</si>
  <si>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</si>
  <si>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</si>
  <si>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</si>
  <si>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</si>
  <si>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</si>
  <si>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</si>
  <si>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</si>
  <si>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</si>
  <si>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</si>
  <si>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</si>
  <si>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</si>
  <si>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</si>
  <si>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</si>
  <si>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</si>
  <si>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</si>
  <si>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</si>
  <si>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</si>
  <si>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</si>
  <si>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</si>
  <si>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</si>
  <si>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</si>
  <si>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</si>
  <si>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</si>
  <si>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</si>
  <si>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</si>
  <si>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</si>
  <si>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</si>
  <si>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</si>
  <si>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</si>
  <si>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</si>
  <si>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</si>
  <si>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</si>
  <si>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</si>
  <si>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</si>
  <si>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</si>
  <si>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</si>
  <si>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</si>
  <si>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</si>
  <si>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</si>
  <si>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</si>
  <si>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</si>
  <si>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</si>
  <si>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</si>
  <si>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</si>
  <si>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</si>
  <si>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</si>
  <si>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</si>
  <si>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</si>
  <si>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</si>
  <si>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</si>
  <si>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</si>
  <si>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</si>
  <si>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</si>
  <si>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</si>
  <si>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</si>
  <si>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</si>
  <si>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</si>
  <si>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</si>
  <si>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</si>
  <si>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</si>
  <si>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</si>
  <si>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</si>
  <si>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</si>
  <si>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</si>
  <si>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</si>
  <si>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</si>
  <si>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</si>
  <si>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</si>
  <si>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</si>
  <si>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</si>
  <si>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</si>
  <si>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</si>
  <si>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</si>
  <si>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</si>
  <si>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</si>
  <si>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</si>
  <si>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</si>
  <si>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</si>
  <si>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</si>
  <si>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</si>
  <si>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</si>
  <si>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</si>
  <si>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</si>
  <si>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</si>
  <si>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</si>
  <si>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</si>
  <si>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</si>
  <si>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</si>
  <si>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</si>
  <si>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</si>
  <si>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</si>
  <si>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</si>
  <si>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</si>
  <si>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</si>
  <si>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</si>
  <si>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</si>
  <si>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</si>
  <si>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</si>
  <si>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</si>
  <si>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</si>
  <si>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</si>
  <si>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</si>
  <si>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</si>
  <si>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</si>
  <si>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</si>
  <si>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</si>
  <si>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</si>
  <si>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</si>
  <si>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</si>
  <si>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</si>
  <si>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</si>
  <si>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</si>
  <si>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</si>
  <si>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</si>
  <si>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</si>
  <si>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</si>
  <si>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</si>
  <si>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</si>
  <si>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</si>
  <si>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</si>
  <si>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</si>
  <si>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</si>
  <si>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</si>
  <si>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</si>
  <si>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</si>
  <si>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</si>
  <si>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</si>
  <si>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</si>
  <si>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</si>
  <si>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</si>
  <si>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</si>
  <si>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</si>
  <si>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</si>
  <si>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</si>
  <si>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</si>
  <si>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</si>
  <si>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</si>
  <si>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</si>
  <si>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</si>
  <si>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</si>
  <si>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</si>
  <si>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</si>
  <si>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</si>
  <si>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</si>
  <si>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</si>
  <si>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</si>
  <si>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</si>
  <si>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</si>
  <si>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</si>
  <si>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</si>
  <si>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</si>
  <si>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</si>
  <si>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</si>
  <si>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</si>
  <si>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</si>
  <si>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</si>
  <si>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</si>
  <si>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</si>
  <si>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</si>
  <si>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</si>
  <si>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</si>
  <si>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</si>
  <si>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</si>
  <si>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</si>
  <si>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</si>
  <si>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</si>
  <si>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</si>
  <si>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</si>
  <si>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</si>
  <si>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</si>
  <si>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</si>
  <si>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</si>
  <si>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</si>
  <si>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</si>
  <si>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</si>
  <si>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</si>
  <si>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</si>
  <si>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</si>
  <si>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</si>
  <si>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</si>
  <si>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</si>
  <si>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</si>
  <si>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</si>
  <si>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</si>
  <si>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</si>
  <si>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</si>
  <si>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</si>
  <si>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</si>
  <si>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</si>
  <si>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</si>
  <si>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</si>
  <si>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</si>
  <si>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</si>
  <si>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</si>
  <si>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</si>
  <si>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</si>
  <si>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</si>
  <si>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</si>
  <si>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</si>
  <si>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</si>
  <si>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</si>
  <si>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</si>
  <si>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</si>
  <si>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</si>
  <si>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</si>
  <si>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</si>
  <si>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</si>
  <si>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</si>
  <si>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</si>
  <si>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</si>
  <si>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</si>
  <si>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</si>
  <si>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</si>
  <si>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</si>
  <si>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</si>
  <si>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</si>
  <si>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</si>
  <si>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</si>
  <si>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</si>
  <si>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</si>
  <si>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</si>
  <si>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</si>
  <si>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</si>
  <si>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</si>
  <si>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</si>
  <si>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</si>
  <si>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</si>
  <si>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</si>
  <si>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</si>
  <si>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</si>
  <si>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</si>
  <si>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</si>
  <si>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</si>
  <si>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</si>
  <si>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</si>
  <si>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</si>
  <si>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</si>
  <si>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</si>
  <si>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</si>
  <si>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</si>
  <si>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</si>
  <si>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</si>
  <si>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</si>
  <si>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</si>
  <si>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</si>
  <si>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</si>
  <si>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</si>
  <si>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</si>
  <si>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</si>
  <si>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</si>
  <si>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</si>
  <si>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</si>
  <si>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</si>
  <si>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</si>
  <si>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</si>
  <si>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</si>
  <si>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</si>
  <si>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</si>
  <si>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</si>
  <si>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</si>
  <si>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</si>
  <si>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</si>
  <si>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</si>
  <si>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</si>
  <si>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</si>
  <si>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</si>
  <si>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</si>
  <si>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</si>
  <si>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</si>
  <si>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</si>
  <si>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</si>
  <si>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</si>
  <si>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</si>
  <si>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</si>
  <si>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</si>
  <si>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</si>
  <si>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</si>
  <si>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</si>
  <si>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</si>
  <si>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</si>
  <si>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</si>
  <si>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</si>
  <si>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</si>
  <si>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</si>
  <si>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</si>
  <si>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</si>
  <si>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</si>
  <si>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</si>
  <si>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</si>
  <si>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</si>
  <si>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</si>
  <si>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</si>
  <si>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</si>
  <si>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</si>
  <si>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</si>
  <si>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</si>
  <si>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</si>
  <si>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</si>
  <si>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</si>
  <si>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</si>
  <si>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</si>
  <si>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</si>
  <si>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</si>
  <si>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</si>
  <si>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</si>
  <si>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</si>
  <si>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</si>
  <si>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</si>
  <si>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</si>
  <si>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</si>
  <si>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</si>
  <si>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</si>
  <si>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</si>
  <si>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</si>
  <si>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</si>
  <si>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</si>
  <si>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</si>
  <si>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</si>
  <si>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</si>
  <si>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</si>
  <si>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</si>
  <si>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</si>
  <si>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</si>
  <si>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</si>
  <si>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</si>
  <si>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</si>
  <si>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</si>
  <si>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</si>
  <si>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</si>
  <si>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</si>
  <si>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</si>
  <si>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</si>
  <si>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</si>
  <si>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</si>
  <si>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</si>
  <si>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</si>
  <si>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</si>
  <si>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</si>
  <si>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</si>
  <si>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</si>
  <si>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</si>
  <si>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</si>
  <si>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</si>
  <si>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</si>
  <si>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</si>
  <si>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</si>
  <si>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</si>
  <si>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</si>
  <si>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</si>
  <si>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</si>
  <si>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</si>
  <si>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</si>
  <si>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</si>
  <si>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</si>
  <si>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</si>
  <si>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</si>
  <si>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</si>
  <si>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</si>
  <si>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</si>
  <si>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</si>
  <si>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</si>
  <si>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</si>
  <si>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</si>
  <si>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</si>
  <si>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</si>
  <si>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</si>
  <si>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</si>
  <si>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</si>
  <si>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</si>
  <si>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</si>
  <si>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</si>
  <si>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</si>
  <si>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</si>
  <si>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</si>
  <si>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</si>
  <si>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</si>
  <si>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</si>
  <si>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</si>
  <si>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</si>
  <si>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</si>
  <si>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</si>
  <si>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</si>
  <si>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</si>
  <si>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</si>
  <si>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</si>
  <si>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</si>
  <si>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</si>
  <si>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</si>
  <si>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</si>
  <si>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</si>
  <si>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</si>
  <si>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</si>
  <si>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</si>
  <si>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</si>
  <si>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</si>
  <si>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</si>
  <si>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</si>
  <si>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</si>
  <si>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</si>
  <si>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</si>
  <si>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</si>
  <si>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</si>
  <si>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</si>
  <si>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</si>
  <si>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</si>
  <si>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</si>
  <si>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</si>
  <si>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</si>
  <si>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</si>
  <si>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</si>
  <si>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</si>
  <si>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</si>
  <si>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</si>
  <si>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</si>
  <si>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</si>
  <si>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</si>
  <si>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</si>
  <si>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</si>
  <si>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</si>
  <si>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</si>
  <si>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</si>
  <si>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</si>
  <si>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</si>
  <si>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</si>
  <si>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</si>
  <si>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</si>
  <si>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</si>
  <si>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</si>
  <si>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</si>
  <si>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</si>
  <si>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</si>
  <si>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</si>
  <si>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</si>
  <si>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</si>
  <si>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</si>
  <si>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</si>
  <si>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</si>
  <si>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</si>
  <si>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</si>
  <si>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</si>
  <si>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</si>
  <si>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</si>
  <si>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</si>
  <si>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</si>
  <si>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</si>
  <si>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</si>
  <si>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</si>
  <si>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</si>
  <si>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</si>
  <si>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</si>
  <si>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</si>
  <si>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</si>
  <si>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</si>
  <si>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</si>
  <si>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</si>
  <si>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</si>
  <si>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</si>
  <si>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</si>
  <si>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</si>
  <si>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</si>
  <si>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</si>
  <si>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</si>
  <si>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</si>
  <si>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</si>
  <si>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</si>
  <si>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</si>
  <si>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</si>
  <si>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</si>
  <si>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</si>
  <si>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</si>
  <si>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</si>
  <si>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</si>
  <si>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</si>
  <si>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</si>
  <si>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</si>
  <si>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</si>
  <si>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</si>
  <si>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</si>
  <si>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</si>
  <si>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</si>
  <si>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</si>
  <si>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</si>
  <si>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</si>
  <si>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</si>
  <si>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</si>
  <si>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</si>
  <si>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</si>
  <si>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</si>
  <si>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</si>
  <si>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</si>
  <si>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</si>
  <si>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</si>
  <si>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</si>
  <si>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</si>
  <si>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</si>
  <si>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</si>
  <si>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</si>
  <si>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</si>
  <si>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</si>
  <si>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</si>
  <si>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</si>
  <si>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</si>
  <si>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</si>
  <si>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</si>
  <si>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</si>
  <si>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</si>
  <si>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</si>
  <si>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</si>
  <si>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</si>
  <si>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</si>
  <si>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</si>
  <si>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</si>
  <si>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</si>
  <si>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</si>
  <si>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</si>
  <si>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</si>
  <si>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</si>
  <si>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</si>
  <si>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</si>
  <si>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</si>
  <si>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</si>
  <si>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</si>
  <si>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</si>
  <si>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</si>
  <si>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</si>
  <si>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</si>
  <si>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</si>
  <si>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</si>
  <si>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</si>
  <si>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</si>
  <si>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</si>
  <si>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</si>
  <si>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</si>
  <si>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</si>
  <si>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</si>
  <si>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</si>
  <si>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</si>
  <si>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</si>
  <si>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</si>
  <si>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</si>
  <si>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</si>
  <si>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</si>
  <si>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</si>
  <si>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</si>
  <si>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</si>
  <si>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</si>
  <si>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</si>
  <si>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</si>
  <si>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</si>
  <si>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</si>
  <si>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</si>
  <si>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</si>
  <si>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</si>
  <si>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</si>
  <si>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</si>
  <si>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</si>
  <si>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</si>
  <si>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</si>
  <si>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</si>
  <si>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</si>
  <si>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</si>
  <si>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</si>
  <si>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</si>
  <si>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</si>
  <si>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</si>
  <si>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</si>
  <si>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</si>
  <si>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</si>
  <si>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</si>
  <si>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</si>
  <si>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</si>
  <si>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</si>
  <si>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</si>
  <si>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</si>
  <si>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</si>
  <si>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</si>
  <si>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</si>
  <si>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</si>
  <si>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</si>
  <si>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</si>
  <si>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</si>
  <si>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</si>
  <si>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</si>
  <si>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</si>
  <si>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</si>
  <si>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</si>
  <si>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</si>
  <si>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</si>
  <si>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</si>
  <si>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</si>
  <si>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</si>
  <si>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</si>
  <si>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</si>
  <si>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</si>
  <si>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</si>
  <si>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</si>
  <si>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</si>
  <si>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</si>
  <si>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</si>
  <si>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</si>
  <si>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</si>
  <si>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</si>
  <si>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</si>
  <si>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</si>
  <si>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</si>
  <si>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</si>
  <si>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</si>
  <si>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</si>
  <si>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</si>
  <si>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</si>
  <si>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</si>
  <si>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</si>
  <si>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</si>
  <si>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</si>
  <si>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</si>
  <si>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</si>
  <si>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</si>
  <si>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</si>
  <si>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</si>
  <si>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</si>
  <si>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</si>
  <si>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</si>
  <si>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</si>
  <si>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</si>
  <si>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</si>
  <si>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</si>
  <si>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</si>
  <si>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</si>
  <si>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</si>
  <si>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</si>
  <si>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</si>
  <si>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</si>
  <si>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</si>
  <si>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</si>
  <si>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</si>
  <si>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</si>
  <si>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</si>
  <si>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</si>
  <si>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</si>
  <si>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</si>
  <si>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</si>
  <si>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</si>
  <si>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</si>
  <si>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</si>
  <si>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</si>
  <si>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</si>
  <si>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</si>
  <si>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</si>
  <si>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</si>
  <si>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</si>
  <si>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</si>
  <si>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</si>
  <si>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</si>
  <si>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</si>
  <si>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</si>
  <si>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</si>
  <si>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</si>
  <si>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</si>
  <si>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</si>
  <si>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</si>
  <si>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</si>
  <si>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</si>
  <si>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</si>
  <si>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</si>
  <si>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</si>
  <si>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</si>
  <si>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</si>
  <si>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</si>
  <si>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</si>
  <si>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</si>
  <si>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</si>
  <si>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</si>
  <si>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</si>
  <si>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</si>
  <si>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</si>
  <si>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</si>
  <si>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</si>
  <si>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</si>
  <si>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</si>
  <si>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</si>
  <si>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</si>
  <si>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</si>
  <si>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</si>
  <si>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</si>
  <si>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</si>
  <si>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</si>
  <si>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</si>
  <si>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</si>
  <si>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</si>
  <si>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</si>
  <si>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</si>
  <si>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</si>
  <si>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</si>
  <si>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</si>
  <si>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</si>
  <si>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</si>
  <si>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</si>
  <si>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</si>
  <si>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</si>
  <si>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</si>
  <si>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</si>
  <si>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</si>
  <si>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</si>
  <si>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</si>
  <si>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</si>
  <si>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</si>
  <si>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</si>
  <si>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</si>
  <si>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</si>
  <si>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</si>
  <si>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</si>
  <si>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</si>
  <si>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</si>
  <si>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</si>
  <si>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</si>
  <si>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</si>
  <si>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</si>
  <si>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</si>
  <si>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</si>
  <si>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</si>
  <si>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</si>
  <si>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</si>
  <si>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</si>
  <si>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</si>
  <si>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</si>
  <si>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</si>
  <si>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</si>
  <si>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</si>
  <si>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</si>
  <si>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</si>
  <si>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</si>
  <si>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</si>
  <si>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</si>
  <si>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</si>
  <si>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</si>
  <si>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</si>
  <si>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</si>
  <si>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</si>
  <si>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</si>
  <si>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</si>
  <si>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</si>
  <si>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</si>
  <si>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</si>
  <si>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</si>
  <si>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</si>
  <si>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</si>
  <si>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</si>
  <si>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</si>
  <si>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</si>
  <si>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</si>
  <si>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</si>
  <si>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</si>
  <si>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</si>
  <si>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</si>
  <si>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</si>
  <si>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</si>
  <si>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</si>
  <si>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</si>
  <si>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</si>
  <si>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</si>
  <si>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</si>
  <si>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</si>
  <si>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</si>
  <si>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</si>
  <si>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</si>
  <si>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</si>
  <si>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</si>
  <si>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</si>
  <si>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</si>
  <si>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</si>
  <si>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</si>
  <si>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</si>
  <si>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</si>
  <si>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</si>
  <si>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</si>
  <si>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</si>
  <si>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</si>
  <si>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</si>
  <si>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</si>
  <si>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</si>
  <si>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</si>
  <si>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</si>
  <si>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</si>
  <si>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</si>
  <si>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</si>
  <si>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</si>
  <si>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</si>
  <si>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</si>
  <si>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</si>
  <si>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</si>
  <si>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</si>
  <si>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</si>
  <si>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</si>
  <si>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</si>
  <si>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</si>
  <si>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</si>
  <si>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</si>
  <si>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</si>
  <si>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</si>
  <si>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</si>
  <si>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</si>
  <si>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</si>
  <si>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</si>
  <si>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</si>
  <si>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</si>
  <si>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</si>
  <si>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</si>
  <si>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</si>
  <si>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</si>
  <si>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</si>
  <si>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</si>
  <si>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</si>
  <si>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</si>
  <si>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</si>
  <si>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</si>
  <si>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</si>
  <si>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</si>
  <si>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</si>
  <si>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</si>
  <si>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</si>
  <si>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</si>
  <si>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</si>
  <si>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</si>
  <si>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</si>
  <si>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</si>
  <si>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</si>
  <si>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</si>
  <si>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</si>
  <si>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</si>
  <si>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</si>
  <si>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</si>
  <si>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</si>
  <si>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</si>
  <si>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</si>
  <si>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</si>
  <si>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</si>
  <si>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</si>
  <si>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</si>
  <si>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</si>
  <si>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</si>
  <si>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</si>
  <si>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</si>
  <si>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</si>
  <si>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</si>
  <si>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</si>
  <si>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</si>
  <si>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</si>
  <si>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</si>
  <si>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</si>
  <si>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</si>
  <si>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</si>
  <si>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</si>
  <si>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</si>
  <si>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</si>
  <si>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</si>
  <si>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</si>
  <si>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</si>
  <si>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</si>
  <si>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</si>
  <si>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</si>
  <si>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</si>
  <si>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</si>
  <si>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</si>
  <si>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</si>
  <si>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</si>
  <si>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</si>
  <si>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</si>
  <si>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</si>
  <si>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</si>
  <si>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</si>
  <si>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</si>
  <si>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</si>
  <si>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</si>
  <si>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</si>
  <si>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</si>
  <si>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</si>
  <si>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</si>
  <si>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</si>
  <si>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</si>
  <si>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</si>
  <si>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</si>
  <si>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</si>
  <si>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</si>
  <si>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</si>
  <si>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</si>
  <si>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</si>
  <si>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</si>
  <si>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</si>
  <si>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</si>
  <si>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</si>
  <si>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</si>
  <si>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</si>
  <si>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</si>
  <si>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</si>
  <si>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</si>
  <si>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</si>
  <si>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</si>
  <si>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</si>
  <si>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</si>
  <si>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</si>
  <si>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</si>
  <si>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</si>
  <si>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</si>
  <si>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</si>
  <si>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</si>
  <si>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</si>
  <si>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</si>
  <si>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</si>
  <si>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</si>
  <si>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</si>
  <si>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</si>
  <si>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</si>
  <si>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</si>
  <si>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</si>
  <si>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</si>
  <si>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</si>
  <si>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</si>
  <si>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</si>
  <si>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</si>
  <si>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</si>
  <si>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</si>
  <si>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</si>
  <si>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</si>
  <si>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</si>
  <si>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</si>
  <si>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</si>
  <si>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</si>
  <si>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</si>
  <si>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</si>
  <si>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</si>
  <si>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</si>
  <si>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</si>
  <si>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</si>
  <si>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</si>
  <si>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</si>
  <si>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</si>
  <si>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</si>
  <si>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</si>
  <si>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</si>
  <si>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</si>
  <si>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</si>
  <si>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</si>
  <si>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</si>
  <si>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</si>
  <si>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</si>
  <si>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</si>
  <si>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</si>
  <si>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</si>
  <si>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</si>
  <si>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</si>
  <si>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</si>
  <si>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</si>
  <si>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</si>
  <si>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</si>
  <si>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</si>
  <si>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</si>
  <si>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</si>
  <si>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</si>
  <si>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</si>
  <si>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</si>
  <si>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</si>
  <si>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</si>
  <si>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</si>
  <si>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</si>
  <si>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</si>
  <si>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</si>
  <si>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</si>
  <si>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</si>
  <si>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</si>
  <si>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</si>
  <si>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</si>
  <si>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</si>
  <si>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</si>
  <si>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</si>
  <si>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</si>
  <si>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</si>
  <si>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</si>
  <si>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</si>
  <si>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</si>
  <si>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</si>
  <si>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</si>
  <si>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</si>
  <si>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</si>
  <si>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</si>
  <si>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</si>
  <si>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</si>
  <si>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</si>
  <si>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</si>
  <si>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</si>
  <si>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</si>
  <si>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</si>
  <si>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</si>
  <si>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</si>
  <si>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</si>
  <si>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</si>
  <si>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</si>
  <si>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</si>
  <si>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</si>
  <si>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</si>
  <si>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</si>
  <si>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</si>
  <si>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</si>
  <si>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</si>
  <si>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</si>
  <si>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</si>
  <si>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</si>
  <si>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</si>
  <si>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</si>
  <si>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</si>
  <si>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</si>
  <si>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</si>
  <si>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</si>
  <si>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</si>
  <si>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</si>
  <si>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</si>
  <si>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</si>
  <si>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</si>
  <si>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</si>
  <si>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</si>
  <si>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</si>
  <si>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</si>
  <si>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</si>
  <si>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</si>
  <si>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</si>
  <si>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</si>
  <si>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</si>
  <si>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</si>
  <si>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</si>
  <si>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</si>
  <si>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</si>
  <si>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</si>
  <si>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</si>
  <si>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</si>
  <si>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</si>
  <si>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</si>
  <si>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</si>
  <si>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</si>
  <si>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</si>
  <si>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</si>
  <si>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</si>
  <si>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</si>
  <si>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</si>
  <si>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</si>
  <si>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</si>
  <si>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</si>
  <si>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</si>
  <si>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</si>
  <si>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</si>
  <si>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</si>
  <si>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</si>
  <si>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</si>
  <si>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</si>
  <si>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</si>
  <si>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</si>
  <si>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</si>
  <si>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</si>
  <si>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</si>
  <si>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</si>
  <si>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</si>
  <si>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</si>
  <si>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</si>
  <si>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</si>
  <si>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</si>
  <si>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</si>
  <si>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</si>
  <si>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</si>
  <si>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</si>
  <si>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</si>
  <si>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</si>
  <si>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</si>
  <si>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</si>
  <si>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</si>
  <si>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</si>
  <si>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</si>
  <si>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</si>
  <si>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</si>
  <si>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</si>
  <si>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</si>
  <si>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</si>
  <si>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</si>
  <si>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</si>
  <si>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</si>
  <si>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</si>
  <si>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</si>
  <si>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</si>
  <si>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</si>
  <si>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</si>
  <si>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</si>
  <si>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</si>
  <si>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</si>
  <si>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</si>
  <si>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</si>
  <si>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</si>
  <si>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</si>
  <si>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</si>
  <si>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</si>
  <si>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</si>
  <si>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</si>
  <si>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</si>
  <si>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</si>
  <si>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</si>
  <si>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</si>
  <si>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</si>
  <si>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</si>
  <si>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</si>
  <si>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</si>
  <si>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</si>
  <si>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</si>
  <si>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</si>
  <si>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</si>
  <si>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</si>
  <si>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</si>
  <si>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</si>
  <si>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</si>
  <si>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</si>
  <si>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</si>
  <si>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</si>
  <si>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</si>
  <si>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</si>
  <si>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</si>
  <si>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</si>
  <si>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</si>
  <si>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</si>
  <si>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</si>
  <si>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</si>
  <si>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</si>
  <si>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</si>
  <si>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</si>
  <si>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</si>
  <si>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</si>
  <si>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</si>
  <si>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</si>
  <si>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</si>
  <si>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</si>
  <si>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</si>
  <si>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</si>
  <si>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</si>
  <si>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</si>
  <si>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</si>
  <si>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</si>
  <si>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</si>
  <si>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</si>
  <si>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</si>
  <si>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</si>
  <si>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</si>
  <si>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</si>
  <si>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</si>
  <si>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</si>
  <si>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</si>
  <si>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</si>
  <si>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</si>
  <si>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</si>
  <si>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</si>
  <si>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</si>
  <si>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</si>
  <si>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</si>
  <si>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</si>
  <si>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</si>
  <si>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</si>
  <si>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</si>
  <si>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</si>
  <si>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</si>
  <si>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</si>
  <si>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</si>
  <si>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</si>
  <si>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</si>
  <si>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</si>
  <si>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</si>
  <si>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</si>
  <si>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</si>
  <si>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</si>
  <si>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</si>
  <si>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</si>
  <si>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</si>
  <si>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</si>
  <si>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</si>
  <si>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</si>
  <si>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</si>
  <si>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</si>
  <si>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</si>
  <si>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</si>
  <si>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</si>
  <si>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</si>
  <si>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</si>
  <si>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</si>
  <si>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</si>
  <si>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</si>
  <si>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</si>
  <si>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</si>
  <si>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</si>
  <si>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</si>
  <si>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</si>
  <si>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</si>
  <si>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</si>
  <si>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</si>
  <si>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</si>
  <si>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</si>
  <si>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</si>
  <si>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</si>
  <si>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</si>
  <si>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</si>
  <si>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</si>
  <si>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</si>
  <si>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</si>
  <si>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</si>
  <si>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</si>
  <si>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</si>
  <si>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</si>
  <si>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</si>
  <si>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</si>
  <si>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</si>
  <si>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</si>
  <si>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</si>
  <si>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</si>
  <si>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</si>
  <si>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</si>
  <si>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</si>
  <si>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</si>
  <si>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</si>
  <si>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</si>
  <si>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</si>
  <si>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</si>
  <si>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</si>
  <si>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</si>
  <si>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</si>
  <si>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</si>
  <si>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</si>
  <si>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</si>
  <si>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</si>
  <si>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</si>
  <si>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</si>
  <si>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</si>
  <si>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</si>
  <si>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</si>
  <si>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</si>
  <si>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</si>
  <si>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</si>
  <si>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</si>
  <si>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</si>
  <si>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</si>
  <si>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</si>
  <si>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</si>
  <si>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</si>
  <si>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</si>
  <si>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</si>
  <si>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</si>
  <si>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</si>
  <si>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</si>
  <si>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</si>
  <si>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</si>
  <si>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</si>
  <si>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</si>
  <si>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</si>
  <si>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</si>
  <si>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</si>
  <si>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</si>
  <si>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</si>
  <si>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</si>
  <si>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</si>
  <si>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</si>
  <si>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</si>
  <si>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</si>
  <si>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</si>
  <si>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</si>
  <si>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</si>
  <si>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</si>
  <si>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</si>
  <si>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</si>
  <si>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</si>
  <si>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</si>
  <si>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</si>
  <si>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</si>
  <si>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</si>
  <si>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</si>
  <si>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</si>
  <si>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</si>
  <si>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</si>
  <si>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</si>
  <si>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</si>
  <si>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</si>
  <si>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</si>
  <si>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</si>
  <si>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</si>
  <si>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</si>
  <si>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</si>
  <si>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</si>
  <si>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</si>
  <si>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</si>
  <si>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</si>
  <si>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</si>
  <si>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</si>
  <si>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</si>
  <si>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</si>
  <si>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</si>
  <si>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</si>
  <si>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</si>
  <si>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</si>
  <si>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</si>
  <si>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</si>
  <si>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</si>
  <si>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</si>
  <si>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</si>
  <si>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</si>
  <si>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</si>
  <si>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</si>
  <si>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</si>
  <si>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</si>
  <si>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</si>
  <si>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</si>
  <si>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</si>
  <si>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</si>
  <si>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</si>
  <si>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</si>
  <si>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</si>
  <si>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</si>
  <si>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</si>
  <si>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</si>
  <si>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</si>
  <si>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</si>
  <si>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</si>
  <si>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</si>
  <si>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</si>
  <si>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</si>
  <si>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</si>
  <si>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</si>
  <si>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</si>
  <si>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</si>
  <si>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</si>
  <si>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</si>
  <si>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</si>
  <si>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</si>
  <si>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</si>
  <si>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</si>
  <si>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</si>
  <si>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</si>
  <si>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</si>
  <si>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</si>
  <si>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</si>
  <si>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</si>
  <si>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</si>
  <si>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</si>
  <si>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</si>
  <si>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</si>
  <si>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</si>
  <si>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</si>
  <si>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</si>
  <si>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</si>
  <si>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</si>
  <si>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</si>
  <si>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</si>
  <si>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</si>
  <si>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</si>
  <si>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</si>
  <si>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</si>
  <si>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</si>
  <si>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</si>
  <si>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</si>
  <si>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</si>
  <si>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</si>
  <si>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</si>
  <si>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</si>
  <si>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</si>
  <si>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</si>
  <si>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</si>
  <si>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</si>
  <si>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</si>
  <si>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</si>
  <si>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</si>
  <si>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</si>
  <si>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</si>
  <si>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</si>
  <si>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</si>
  <si>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</si>
  <si>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</si>
  <si>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</si>
  <si>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</si>
  <si>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</si>
  <si>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</si>
  <si>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</si>
  <si>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</si>
  <si>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</si>
  <si>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</si>
  <si>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</si>
  <si>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</si>
  <si>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</si>
  <si>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</si>
  <si>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</si>
  <si>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</si>
  <si>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</si>
  <si>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</si>
  <si>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</si>
  <si>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</si>
  <si>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</si>
  <si>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</si>
  <si>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</si>
  <si>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</si>
  <si>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</si>
  <si>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</si>
  <si>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</si>
  <si>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</si>
  <si>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</si>
  <si>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</si>
  <si>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</si>
  <si>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</si>
  <si>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</si>
  <si>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</si>
  <si>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</si>
  <si>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</si>
  <si>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</si>
  <si>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</si>
  <si>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</si>
  <si>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</si>
  <si>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</si>
  <si>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</si>
  <si>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</si>
  <si>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</si>
  <si>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</si>
  <si>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</si>
  <si>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</si>
  <si>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</si>
  <si>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</si>
  <si>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</si>
  <si>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</si>
  <si>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</si>
  <si>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</si>
  <si>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</si>
  <si>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</si>
  <si>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</si>
  <si>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</si>
  <si>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</si>
  <si>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</si>
  <si>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</si>
  <si>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</si>
  <si>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</si>
  <si>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</si>
  <si>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</si>
  <si>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</si>
  <si>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</si>
  <si>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</si>
  <si>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</si>
  <si>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</si>
  <si>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</si>
  <si>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</si>
  <si>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</si>
  <si>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</si>
  <si>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</si>
  <si>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</si>
  <si>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</si>
  <si>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</si>
  <si>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</si>
  <si>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</si>
  <si>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</si>
  <si>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</si>
  <si>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</si>
  <si>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</si>
  <si>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</si>
  <si>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</si>
  <si>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</si>
  <si>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</si>
  <si>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</si>
  <si>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</si>
  <si>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</si>
  <si>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</si>
  <si>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</si>
  <si>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</si>
  <si>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</si>
  <si>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</si>
  <si>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</si>
  <si>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</si>
  <si>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</si>
  <si>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</si>
  <si>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</si>
  <si>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</si>
  <si>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</si>
  <si>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</si>
  <si>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</si>
  <si>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</si>
  <si>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</si>
  <si>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</si>
  <si>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</si>
  <si>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</si>
  <si>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</si>
  <si>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</si>
  <si>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</si>
  <si>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</si>
  <si>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</si>
  <si>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</si>
  <si>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</si>
  <si>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</si>
  <si>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</si>
  <si>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</si>
  <si>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</si>
  <si>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</si>
  <si>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</si>
  <si>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</si>
  <si>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</si>
  <si>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</si>
  <si>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</si>
  <si>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</si>
  <si>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</si>
  <si>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</si>
  <si>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</si>
  <si>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</si>
  <si>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</si>
  <si>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</si>
  <si>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</si>
  <si>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</si>
  <si>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</si>
  <si>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</si>
  <si>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</si>
  <si>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</si>
  <si>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</si>
  <si>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</si>
  <si>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</si>
  <si>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</si>
  <si>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</si>
  <si>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</si>
  <si>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</si>
  <si>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</si>
  <si>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</si>
  <si>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</si>
  <si>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</si>
  <si>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</si>
  <si>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</si>
  <si>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</si>
  <si>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</si>
  <si>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</si>
  <si>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</si>
  <si>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</si>
  <si>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</si>
  <si>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</si>
  <si>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</si>
  <si>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</si>
  <si>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</si>
  <si>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</si>
  <si>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</si>
  <si>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</si>
  <si>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</si>
  <si>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</si>
  <si>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</si>
  <si>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</si>
  <si>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</si>
  <si>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</si>
  <si>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</si>
  <si>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</si>
  <si>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</si>
  <si>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</si>
  <si>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</si>
  <si>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</si>
  <si>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</si>
  <si>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</si>
  <si>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</si>
  <si>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</si>
  <si>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</si>
  <si>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</si>
  <si>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</si>
  <si>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</si>
  <si>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</si>
  <si>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</si>
  <si>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</si>
  <si>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</si>
  <si>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</si>
  <si>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</si>
  <si>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</si>
  <si>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</si>
  <si>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</si>
  <si>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</si>
  <si>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</si>
  <si>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</si>
  <si>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</si>
  <si>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</si>
  <si>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</si>
  <si>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</si>
  <si>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</si>
  <si>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</si>
  <si>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</si>
  <si>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</si>
  <si>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</si>
  <si>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</si>
  <si>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</si>
  <si>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</si>
  <si>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</si>
  <si>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</si>
  <si>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</si>
  <si>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</si>
  <si>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</si>
  <si>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</si>
  <si>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</si>
  <si>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</si>
  <si>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</si>
  <si>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</si>
  <si>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</si>
  <si>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</si>
  <si>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</si>
  <si>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</si>
  <si>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</si>
  <si>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</si>
  <si>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</si>
  <si>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</si>
  <si>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</si>
  <si>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</si>
  <si>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</si>
  <si>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</si>
  <si>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</si>
  <si>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</si>
  <si>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</si>
  <si>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</si>
  <si>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</si>
  <si>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</si>
  <si>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</si>
  <si>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</si>
  <si>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</si>
  <si>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</si>
  <si>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</si>
  <si>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</si>
  <si>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</si>
  <si>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</si>
  <si>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</si>
  <si>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</si>
  <si>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</si>
  <si>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</si>
  <si>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</si>
  <si>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</si>
  <si>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</si>
  <si>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</si>
  <si>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</si>
  <si>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</si>
  <si>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</si>
  <si>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</si>
  <si>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</si>
  <si>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</si>
  <si>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</si>
  <si>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</si>
  <si>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</si>
  <si>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</si>
  <si>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</si>
  <si>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</si>
  <si>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</si>
  <si>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</si>
  <si>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</si>
  <si>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</si>
  <si>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</si>
  <si>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</si>
  <si>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</si>
  <si>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</si>
  <si>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</si>
  <si>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</si>
  <si>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</si>
  <si>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</si>
  <si>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</si>
  <si>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</si>
  <si>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</si>
  <si>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</si>
  <si>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</si>
  <si>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</si>
  <si>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</si>
  <si>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</si>
  <si>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</si>
  <si>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</si>
  <si>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</si>
  <si>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</si>
  <si>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</si>
  <si>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</si>
  <si>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</si>
  <si>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</si>
  <si>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</si>
  <si>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</si>
  <si>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</si>
  <si>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</si>
  <si>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</si>
  <si>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</si>
  <si>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</si>
  <si>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</si>
  <si>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</si>
  <si>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</si>
  <si>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</si>
  <si>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</si>
  <si>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</si>
  <si>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</si>
  <si>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</si>
  <si>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</si>
  <si>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</si>
  <si>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</si>
  <si>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</si>
  <si>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</si>
  <si>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</si>
  <si>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</si>
  <si>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</si>
  <si>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</si>
  <si>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</si>
  <si>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</si>
  <si>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</si>
  <si>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</si>
  <si>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</si>
  <si>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</si>
  <si>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</si>
  <si>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</si>
  <si>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</si>
  <si>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</si>
  <si>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</si>
  <si>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</si>
  <si>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</si>
  <si>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</si>
  <si>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</si>
  <si>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</si>
  <si>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</si>
  <si>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</si>
  <si>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</si>
  <si>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</si>
  <si>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</si>
  <si>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</si>
  <si>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</si>
  <si>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</si>
  <si>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</si>
  <si>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</si>
  <si>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</si>
  <si>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</si>
  <si>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</si>
  <si>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</si>
  <si>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</si>
  <si>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</si>
  <si>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</si>
  <si>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</si>
  <si>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</si>
  <si>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</si>
  <si>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</si>
  <si>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</si>
  <si>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</si>
  <si>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</si>
  <si>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</si>
  <si>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</si>
  <si>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</si>
  <si>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</si>
  <si>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</si>
  <si>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</si>
  <si>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</si>
  <si>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</si>
  <si>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</si>
  <si>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</si>
  <si>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</si>
  <si>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</si>
  <si>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</si>
  <si>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</si>
  <si>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</si>
  <si>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</si>
  <si>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</si>
  <si>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</si>
  <si>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</si>
  <si>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</si>
  <si>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</si>
  <si>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</si>
  <si>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</si>
  <si>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</si>
  <si>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</si>
  <si>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</si>
  <si>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</si>
  <si>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</si>
  <si>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</si>
  <si>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</si>
  <si>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</si>
  <si>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</si>
  <si>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</si>
  <si>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</si>
  <si>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</si>
  <si>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</si>
  <si>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</si>
  <si>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</si>
  <si>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</si>
  <si>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</si>
  <si>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</si>
  <si>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</si>
  <si>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</si>
  <si>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</si>
  <si>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</si>
  <si>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</si>
  <si>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</si>
  <si>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</si>
  <si>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</si>
  <si>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</si>
  <si>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</si>
  <si>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</si>
  <si>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</si>
  <si>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</si>
  <si>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</si>
  <si>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</si>
  <si>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</si>
  <si>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</si>
  <si>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</si>
  <si>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</si>
  <si>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</si>
  <si>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</si>
  <si>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</si>
  <si>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</si>
  <si>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</si>
  <si>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</si>
  <si>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</si>
  <si>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</si>
  <si>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</si>
  <si>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</si>
  <si>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</si>
  <si>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</si>
  <si>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</si>
  <si>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</si>
  <si>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</si>
  <si>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</si>
  <si>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</si>
  <si>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</si>
  <si>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</si>
  <si>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</si>
  <si>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</si>
  <si>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</si>
  <si>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</si>
  <si>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</si>
  <si>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</si>
  <si>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</si>
  <si>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</si>
  <si>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</si>
  <si>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</si>
  <si>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</si>
  <si>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</si>
  <si>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</si>
  <si>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</si>
  <si>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</si>
  <si>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</si>
  <si>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</si>
  <si>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</si>
  <si>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</si>
  <si>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</si>
  <si>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</si>
  <si>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</si>
  <si>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</si>
  <si>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</si>
  <si>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</si>
  <si>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</si>
  <si>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</si>
  <si>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</si>
  <si>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</si>
  <si>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</si>
  <si>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</si>
  <si>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</si>
  <si>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</si>
  <si>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</si>
  <si>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</si>
  <si>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</si>
  <si>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</si>
  <si>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</si>
  <si>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</si>
  <si>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</si>
  <si>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</si>
  <si>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</si>
  <si>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</si>
  <si>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</si>
  <si>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</si>
  <si>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</si>
  <si>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</si>
  <si>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</si>
  <si>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</si>
  <si>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</si>
  <si>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</si>
  <si>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</si>
  <si>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</si>
  <si>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</si>
  <si>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</si>
  <si>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</si>
  <si>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</si>
  <si>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</si>
  <si>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</si>
  <si>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</si>
  <si>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</si>
  <si>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</si>
  <si>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</si>
  <si>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</si>
  <si>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</si>
  <si>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</si>
  <si>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</si>
  <si>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</si>
  <si>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</si>
  <si>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</si>
  <si>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</si>
  <si>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</si>
  <si>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</si>
  <si>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</si>
  <si>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</si>
  <si>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</si>
  <si>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</si>
  <si>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</si>
  <si>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</si>
  <si>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</si>
  <si>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</si>
  <si>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</si>
  <si>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</si>
  <si>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</si>
  <si>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</si>
  <si>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</si>
  <si>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</si>
  <si>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</si>
  <si>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</si>
  <si>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</si>
  <si>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</si>
  <si>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</si>
  <si>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</si>
  <si>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</si>
  <si>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</si>
  <si>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</si>
  <si>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</si>
  <si>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</si>
  <si>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</si>
  <si>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</si>
  <si>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</si>
  <si>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</si>
  <si>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</si>
  <si>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</si>
  <si>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</si>
  <si>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</si>
  <si>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</si>
  <si>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</si>
  <si>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</si>
  <si>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</si>
  <si>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</si>
  <si>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</si>
  <si>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</si>
  <si>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</si>
  <si>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</si>
  <si>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</si>
  <si>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</si>
  <si>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</si>
  <si>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</si>
  <si>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</si>
  <si>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</si>
  <si>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</si>
  <si>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</si>
  <si>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</si>
  <si>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</si>
  <si>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</si>
  <si>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</si>
  <si>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</si>
  <si>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</si>
  <si>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</si>
  <si>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</si>
  <si>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</si>
  <si>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</si>
  <si>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</si>
  <si>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</si>
  <si>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</si>
  <si>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</si>
  <si>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</si>
  <si>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</si>
  <si>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</si>
  <si>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</si>
  <si>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</si>
  <si>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</si>
  <si>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</si>
  <si>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</si>
  <si>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</si>
  <si>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</si>
  <si>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</si>
  <si>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</si>
  <si>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</si>
  <si>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</si>
  <si>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</si>
  <si>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</si>
  <si>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</si>
  <si>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</si>
  <si>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</si>
  <si>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</si>
  <si>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</si>
  <si>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</si>
  <si>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</si>
  <si>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</si>
  <si>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</si>
  <si>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</si>
  <si>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</si>
  <si>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</si>
  <si>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</si>
  <si>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</si>
  <si>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</si>
  <si>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</si>
  <si>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</si>
  <si>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</si>
  <si>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</si>
  <si>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</si>
  <si>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</si>
  <si>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</si>
  <si>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</si>
  <si>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</si>
  <si>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</si>
  <si>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</si>
  <si>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</si>
  <si>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</si>
  <si>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</si>
  <si>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</si>
  <si>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</si>
  <si>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</si>
  <si>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</si>
  <si>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</si>
  <si>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</si>
  <si>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</si>
  <si>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</si>
  <si>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</si>
  <si>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</si>
  <si>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</si>
  <si>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</si>
  <si>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</si>
  <si>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</si>
  <si>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</si>
  <si>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</si>
  <si>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</si>
  <si>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</si>
  <si>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</si>
  <si>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</si>
  <si>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</si>
  <si>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</si>
  <si>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</si>
  <si>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</si>
  <si>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</si>
  <si>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</si>
  <si>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</si>
  <si>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</si>
  <si>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</si>
  <si>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</si>
  <si>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</si>
  <si>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</si>
  <si>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</si>
  <si>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</si>
  <si>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</si>
  <si>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</si>
  <si>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</si>
  <si>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</si>
  <si>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</si>
  <si>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</si>
  <si>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</si>
  <si>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</si>
  <si>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</si>
  <si>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</si>
  <si>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</si>
  <si>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</si>
  <si>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</si>
  <si>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</si>
  <si>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</si>
  <si>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</si>
  <si>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</si>
  <si>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</si>
  <si>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</si>
  <si>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</si>
  <si>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</si>
  <si>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</si>
  <si>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</si>
  <si>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</si>
  <si>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</si>
  <si>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</si>
  <si>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</si>
  <si>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</si>
  <si>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</si>
  <si>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</si>
  <si>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</si>
  <si>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</si>
  <si>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</si>
  <si>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</si>
  <si>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</si>
  <si>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</si>
  <si>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</si>
  <si>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</si>
  <si>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</si>
  <si>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</si>
  <si>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</si>
  <si>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</si>
  <si>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</si>
  <si>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</si>
  <si>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</si>
  <si>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</si>
  <si>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</si>
  <si>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</si>
  <si>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</si>
  <si>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</si>
  <si>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</si>
  <si>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</si>
  <si>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</si>
  <si>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</si>
  <si>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</si>
  <si>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</si>
  <si>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</si>
  <si>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</si>
  <si>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</si>
  <si>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</si>
  <si>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</si>
  <si>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</si>
  <si>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</si>
  <si>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</si>
  <si>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</si>
  <si>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</si>
  <si>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</si>
  <si>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</si>
  <si>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</si>
  <si>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</si>
  <si>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</si>
  <si>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</si>
  <si>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</si>
  <si>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</si>
  <si>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</si>
  <si>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</si>
  <si>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</si>
  <si>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</si>
  <si>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</si>
  <si>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</si>
  <si>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</si>
  <si>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</si>
  <si>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</si>
  <si>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</si>
  <si>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</si>
  <si>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</si>
  <si>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</si>
  <si>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</si>
  <si>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</si>
  <si>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</si>
  <si>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</si>
  <si>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</si>
  <si>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</si>
  <si>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</si>
  <si>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</si>
  <si>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</si>
  <si>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</si>
  <si>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</si>
  <si>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</si>
  <si>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</si>
  <si>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</si>
  <si>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</si>
  <si>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</si>
  <si>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</si>
  <si>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</si>
  <si>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</si>
  <si>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</si>
  <si>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</si>
  <si>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</si>
  <si>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</si>
  <si>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</si>
  <si>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</si>
  <si>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</si>
  <si>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</si>
  <si>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</si>
  <si>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</si>
  <si>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</si>
  <si>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</si>
  <si>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</si>
  <si>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</si>
  <si>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</si>
  <si>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</si>
  <si>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</si>
  <si>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</si>
  <si>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</si>
  <si>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</si>
  <si>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</si>
  <si>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</si>
  <si>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</si>
  <si>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</si>
  <si>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</si>
  <si>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</si>
  <si>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</si>
  <si>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</si>
  <si>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</si>
  <si>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</si>
  <si>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</si>
  <si>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</si>
  <si>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</si>
  <si>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</si>
  <si>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</si>
  <si>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</si>
  <si>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</si>
  <si>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</si>
  <si>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</si>
  <si>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</si>
  <si>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</si>
  <si>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</si>
  <si>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</si>
  <si>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</si>
  <si>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</si>
  <si>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</si>
  <si>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</si>
  <si>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</si>
  <si>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</si>
  <si>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</si>
  <si>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</si>
  <si>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</si>
  <si>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</si>
  <si>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</si>
  <si>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</si>
  <si>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</si>
  <si>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</si>
  <si>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</si>
  <si>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</si>
  <si>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</si>
  <si>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</si>
  <si>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</si>
  <si>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</si>
  <si>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</si>
  <si>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</si>
  <si>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</si>
  <si>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</si>
  <si>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</si>
  <si>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</si>
  <si>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</si>
  <si>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</si>
  <si>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</si>
  <si>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</si>
  <si>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</si>
  <si>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</si>
  <si>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</si>
  <si>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</si>
  <si>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</si>
  <si>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</si>
  <si>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</si>
  <si>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</si>
  <si>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</si>
  <si>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</si>
  <si>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</si>
  <si>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</si>
  <si>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</si>
  <si>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</si>
  <si>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</si>
  <si>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</si>
  <si>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</si>
  <si>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</si>
  <si>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</si>
  <si>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</si>
  <si>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</si>
  <si>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</si>
  <si>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</si>
  <si>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</si>
  <si>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</si>
  <si>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</si>
  <si>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</si>
  <si>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</si>
  <si>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</si>
  <si>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</si>
  <si>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</si>
  <si>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</si>
  <si>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</si>
  <si>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</si>
  <si>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</si>
  <si>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</si>
  <si>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</si>
  <si>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</si>
  <si>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</si>
  <si>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</si>
  <si>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</si>
  <si>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</si>
  <si>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</si>
  <si>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</si>
  <si>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</si>
  <si>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</si>
  <si>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</si>
  <si>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</si>
  <si>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</si>
  <si>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</si>
  <si>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</si>
  <si>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</si>
  <si>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</si>
  <si>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</si>
  <si>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</si>
  <si>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</si>
  <si>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</si>
  <si>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</si>
  <si>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</si>
  <si>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</si>
  <si>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</si>
  <si>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</si>
  <si>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</si>
  <si>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</si>
  <si>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</si>
  <si>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</si>
  <si>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</si>
  <si>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</si>
  <si>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</si>
  <si>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</si>
  <si>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</si>
  <si>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</si>
  <si>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</si>
  <si>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</si>
  <si>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</si>
  <si>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</si>
  <si>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</si>
  <si>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</si>
  <si>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</si>
  <si>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</si>
  <si>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</si>
  <si>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</si>
  <si>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</si>
  <si>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</si>
  <si>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</si>
  <si>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</si>
  <si>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</si>
  <si>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</si>
  <si>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</si>
  <si>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</si>
  <si>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</si>
  <si>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</si>
  <si>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</si>
  <si>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</si>
  <si>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</si>
  <si>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</si>
  <si>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</si>
  <si>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</si>
  <si>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</si>
  <si>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</si>
  <si>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</si>
  <si>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</si>
  <si>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</si>
  <si>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</si>
  <si>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</si>
  <si>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</si>
  <si>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</si>
  <si>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</si>
  <si>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</si>
  <si>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</si>
  <si>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</si>
  <si>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</si>
  <si>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</si>
  <si>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</si>
  <si>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</si>
  <si>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</si>
  <si>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</si>
  <si>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</si>
  <si>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</si>
  <si>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</si>
  <si>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</si>
  <si>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</si>
  <si>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</si>
  <si>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</si>
  <si>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</si>
  <si>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</si>
  <si>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</si>
  <si>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</si>
  <si>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</si>
  <si>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</si>
  <si>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</si>
  <si>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</si>
  <si>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</si>
  <si>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</si>
  <si>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</si>
  <si>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</si>
  <si>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</si>
  <si>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</si>
  <si>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</si>
  <si>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</si>
  <si>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</si>
  <si>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</si>
  <si>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</si>
  <si>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</si>
  <si>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</si>
  <si>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</si>
  <si>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</si>
  <si>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</si>
  <si>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</si>
  <si>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</si>
  <si>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</si>
  <si>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</si>
  <si>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</si>
  <si>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</si>
  <si>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</si>
  <si>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</si>
  <si>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</si>
  <si>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</si>
  <si>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</si>
  <si>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</si>
  <si>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</si>
  <si>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</si>
  <si>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</si>
  <si>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</si>
  <si>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</si>
  <si>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</si>
  <si>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</si>
  <si>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</si>
  <si>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</si>
  <si>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</si>
  <si>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</si>
  <si>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</si>
  <si>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</si>
  <si>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</si>
  <si>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</si>
  <si>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</si>
  <si>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</si>
  <si>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</si>
  <si>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</si>
  <si>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</si>
  <si>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</si>
  <si>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</si>
  <si>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</si>
  <si>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</si>
  <si>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</si>
  <si>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</si>
  <si>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</si>
  <si>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</si>
  <si>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</si>
  <si>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</si>
  <si>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</si>
  <si>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</si>
  <si>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</si>
  <si>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</si>
  <si>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</si>
  <si>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</si>
  <si>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</si>
  <si>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</si>
  <si>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</si>
  <si>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</si>
  <si>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</si>
  <si>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</si>
  <si>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</si>
  <si>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</si>
  <si>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</si>
  <si>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</si>
  <si>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</si>
  <si>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</si>
  <si>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</si>
  <si>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</si>
  <si>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</si>
  <si>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</si>
  <si>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</si>
  <si>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</si>
  <si>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</si>
  <si>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</si>
  <si>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</si>
  <si>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</si>
  <si>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</si>
  <si>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</si>
  <si>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</si>
  <si>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</si>
  <si>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</si>
  <si>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</si>
  <si>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</si>
  <si>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</si>
  <si>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</si>
  <si>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</si>
  <si>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</si>
  <si>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</si>
  <si>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</si>
  <si>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</si>
  <si>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</si>
  <si>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</si>
  <si>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</si>
  <si>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</si>
  <si>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</si>
  <si>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</si>
  <si>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</si>
  <si>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</si>
  <si>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</si>
  <si>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</si>
  <si>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</si>
  <si>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</si>
  <si>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</si>
  <si>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</si>
  <si>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</si>
  <si>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</si>
  <si>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</si>
  <si>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</si>
  <si>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</si>
  <si>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</si>
  <si>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</si>
  <si>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</si>
  <si>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</si>
  <si>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</si>
  <si>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</si>
  <si>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</si>
  <si>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</si>
  <si>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</si>
  <si>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</si>
  <si>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</si>
  <si>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</si>
  <si>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</si>
  <si>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</si>
  <si>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</si>
  <si>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</si>
  <si>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</si>
  <si>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</si>
  <si>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</si>
  <si>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</si>
  <si>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</si>
  <si>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</si>
  <si>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</si>
  <si>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</si>
  <si>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</si>
  <si>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</si>
  <si>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</si>
  <si>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</si>
  <si>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</si>
  <si>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</si>
  <si>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</si>
  <si>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</si>
  <si>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</si>
  <si>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</si>
  <si>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</si>
  <si>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</si>
  <si>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</si>
  <si>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</si>
  <si>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</si>
  <si>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</si>
  <si>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</si>
  <si>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</si>
  <si>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</si>
  <si>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</si>
  <si>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</si>
  <si>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</si>
  <si>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</si>
  <si>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</si>
  <si>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</si>
  <si>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</si>
  <si>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</si>
  <si>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</si>
  <si>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</si>
  <si>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</si>
  <si>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</si>
  <si>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</si>
  <si>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</si>
  <si>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</si>
  <si>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</si>
  <si>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</si>
  <si>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</si>
  <si>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</si>
  <si>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</si>
  <si>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</si>
  <si>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</si>
  <si>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</si>
  <si>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</si>
  <si>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</si>
  <si>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</si>
  <si>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</si>
  <si>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</si>
  <si>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</si>
  <si>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</si>
  <si>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</si>
  <si>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</si>
  <si>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</si>
  <si>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</si>
  <si>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</si>
  <si>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</si>
  <si>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</si>
  <si>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</si>
  <si>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</si>
  <si>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</si>
  <si>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</si>
  <si>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</si>
  <si>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</si>
  <si>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</si>
  <si>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</si>
  <si>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</si>
  <si>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</si>
  <si>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</si>
  <si>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</si>
  <si>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</si>
  <si>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</si>
  <si>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</si>
  <si>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</si>
  <si>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</si>
  <si>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</si>
  <si>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</si>
  <si>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</si>
  <si>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</si>
  <si>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</si>
  <si>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</si>
  <si>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</si>
  <si>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</si>
  <si>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</si>
  <si>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</si>
  <si>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</si>
  <si>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</si>
  <si>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</si>
  <si>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</si>
  <si>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</si>
  <si>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</si>
  <si>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</si>
  <si>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</si>
  <si>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</si>
  <si>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</si>
  <si>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</si>
  <si>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</si>
  <si>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</si>
  <si>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</si>
  <si>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</si>
  <si>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</si>
  <si>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</si>
  <si>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</si>
  <si>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</si>
  <si>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</si>
  <si>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</si>
  <si>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</si>
  <si>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</si>
  <si>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</si>
  <si>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</si>
  <si>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</si>
  <si>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</si>
  <si>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</si>
  <si>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</si>
  <si>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</si>
  <si>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</si>
  <si>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</si>
  <si>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</si>
  <si>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</si>
  <si>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</si>
  <si>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</si>
  <si>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</si>
  <si>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</si>
  <si>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</si>
  <si>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</si>
  <si>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</si>
  <si>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</si>
  <si>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</si>
  <si>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</si>
  <si>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</si>
  <si>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</si>
  <si>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</si>
  <si>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</si>
  <si>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</si>
  <si>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</si>
  <si>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</si>
  <si>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</si>
  <si>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</si>
  <si>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</si>
  <si>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</si>
  <si>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</si>
  <si>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</si>
  <si>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</si>
  <si>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</si>
  <si>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</si>
  <si>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</si>
  <si>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</si>
  <si>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</si>
  <si>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</si>
  <si>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</si>
  <si>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</si>
  <si>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</si>
  <si>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</si>
  <si>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</si>
  <si>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</si>
  <si>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</si>
  <si>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</si>
  <si>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</si>
  <si>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</si>
  <si>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</si>
  <si>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</si>
  <si>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</si>
  <si>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</si>
  <si>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</si>
  <si>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</si>
  <si>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</si>
  <si>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</si>
  <si>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</si>
  <si>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</si>
  <si>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</si>
  <si>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</si>
  <si>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</si>
  <si>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</si>
  <si>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</si>
  <si>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</si>
  <si>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</si>
  <si>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</si>
  <si>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</si>
  <si>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</si>
  <si>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</si>
  <si>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</si>
  <si>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</si>
  <si>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</si>
  <si>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</si>
  <si>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</si>
  <si>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</si>
  <si>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</si>
  <si>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</si>
  <si>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</si>
  <si>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</si>
  <si>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</si>
  <si>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</si>
  <si>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</si>
  <si>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</si>
  <si>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</si>
  <si>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</si>
  <si>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</si>
  <si>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</si>
  <si>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</si>
  <si>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</si>
  <si>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</si>
  <si>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</si>
  <si>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</si>
  <si>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</si>
  <si>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</si>
  <si>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</si>
  <si>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</si>
  <si>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</si>
  <si>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</si>
  <si>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</si>
  <si>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</si>
  <si>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</si>
  <si>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</si>
  <si>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</si>
  <si>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</si>
  <si>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</si>
  <si>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</si>
  <si>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</si>
  <si>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</si>
  <si>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</si>
  <si>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</si>
  <si>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</si>
  <si>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</si>
  <si>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</si>
  <si>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</si>
  <si>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</si>
  <si>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</si>
  <si>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</si>
  <si>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</si>
  <si>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</si>
  <si>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</si>
  <si>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</si>
  <si>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</si>
  <si>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</si>
  <si>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</si>
  <si>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</si>
  <si>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</si>
  <si>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</si>
  <si>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</si>
  <si>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</si>
  <si>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</si>
  <si>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</si>
  <si>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</si>
  <si>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</si>
  <si>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</si>
  <si>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</si>
  <si>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</si>
  <si>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</si>
  <si>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</si>
  <si>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</si>
  <si>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</si>
  <si>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</si>
  <si>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</si>
  <si>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</si>
  <si>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</si>
  <si>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</si>
  <si>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</si>
  <si>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</si>
  <si>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</si>
  <si>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</si>
  <si>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</si>
  <si>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</si>
  <si>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</si>
  <si>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</si>
  <si>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</si>
  <si>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</si>
  <si>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</si>
  <si>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</si>
  <si>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</si>
  <si>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</si>
  <si>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</si>
  <si>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</si>
  <si>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</si>
  <si>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</si>
  <si>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</si>
  <si>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</si>
  <si>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</si>
  <si>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</si>
  <si>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</si>
  <si>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</si>
  <si>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</si>
  <si>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</si>
  <si>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</si>
  <si>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</si>
  <si>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</si>
  <si>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</si>
  <si>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</si>
  <si>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</si>
  <si>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</si>
  <si>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</si>
  <si>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</si>
  <si>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</si>
  <si>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</si>
  <si>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</si>
  <si>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</si>
  <si>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</si>
  <si>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</si>
  <si>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</si>
  <si>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</si>
  <si>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</si>
  <si>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</si>
  <si>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</si>
  <si>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</si>
  <si>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</si>
  <si>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</si>
  <si>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</si>
  <si>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</si>
  <si>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</si>
  <si>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</si>
  <si>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</si>
  <si>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</si>
  <si>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</si>
  <si>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</si>
  <si>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</si>
  <si>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</si>
  <si>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</si>
  <si>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</si>
  <si>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</si>
  <si>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</si>
  <si>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</si>
  <si>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</si>
  <si>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</si>
  <si>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</si>
  <si>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</si>
  <si>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</si>
  <si>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</si>
  <si>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</si>
  <si>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</si>
  <si>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</si>
  <si>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</si>
  <si>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</si>
  <si>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</si>
  <si>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</si>
  <si>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</si>
  <si>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</si>
  <si>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</si>
  <si>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</si>
  <si>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</si>
  <si>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</si>
  <si>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</si>
  <si>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</si>
  <si>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</si>
  <si>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</si>
  <si>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</si>
  <si>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</si>
  <si>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</si>
  <si>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</si>
  <si>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</si>
  <si>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</si>
  <si>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</si>
  <si>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</si>
  <si>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</si>
  <si>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</si>
  <si>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</si>
  <si>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</si>
  <si>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</si>
  <si>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</si>
  <si>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</si>
  <si>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</si>
  <si>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</si>
  <si>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</si>
  <si>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</si>
  <si>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</si>
  <si>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</si>
  <si>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</si>
  <si>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</si>
  <si>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</si>
  <si>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</si>
  <si>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</si>
  <si>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</si>
  <si>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</si>
  <si>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</si>
  <si>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</si>
  <si>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</si>
  <si>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</si>
  <si>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</si>
  <si>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</si>
  <si>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</si>
  <si>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</si>
  <si>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</si>
  <si>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</si>
  <si>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</si>
  <si>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</si>
  <si>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</si>
  <si>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</si>
  <si>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</si>
  <si>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</si>
  <si>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</si>
  <si>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</si>
  <si>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</si>
  <si>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</si>
  <si>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</si>
  <si>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</si>
  <si>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</si>
  <si>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</si>
  <si>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</si>
  <si>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</si>
  <si>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</si>
  <si>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</si>
  <si>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</si>
  <si>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</si>
  <si>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</si>
  <si>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</si>
  <si>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</si>
  <si>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</si>
  <si>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</si>
  <si>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</si>
  <si>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</si>
  <si>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</si>
  <si>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</si>
  <si>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</si>
  <si>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</si>
  <si>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</si>
  <si>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</si>
  <si>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</si>
  <si>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</si>
  <si>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</si>
  <si>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</si>
  <si>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</si>
  <si>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</si>
  <si>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</si>
  <si>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</si>
  <si>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</si>
  <si>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</si>
  <si>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</si>
  <si>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</si>
  <si>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</si>
  <si>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</si>
  <si>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</si>
  <si>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</si>
  <si>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</si>
  <si>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</si>
  <si>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</si>
  <si>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</si>
  <si>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</si>
  <si>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</si>
  <si>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</si>
  <si>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</si>
  <si>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</si>
  <si>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</si>
  <si>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</si>
  <si>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</si>
  <si>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</si>
  <si>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</si>
  <si>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</si>
  <si>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</si>
  <si>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</si>
  <si>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</si>
  <si>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</si>
  <si>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</si>
  <si>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</si>
  <si>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</si>
  <si>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</si>
  <si>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</si>
  <si>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</si>
  <si>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</si>
  <si>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</si>
  <si>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</si>
  <si>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</si>
  <si>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</si>
  <si>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</si>
  <si>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</si>
  <si>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</si>
  <si>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</si>
  <si>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</si>
  <si>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</si>
  <si>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</si>
  <si>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</si>
  <si>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</si>
  <si>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</si>
  <si>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</si>
  <si>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</si>
  <si>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</si>
  <si>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</si>
  <si>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</si>
  <si>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</si>
  <si>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</si>
  <si>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</si>
  <si>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</si>
  <si>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</si>
  <si>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</si>
  <si>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</si>
  <si>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</si>
  <si>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</si>
  <si>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</si>
  <si>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</si>
  <si>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</si>
  <si>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</si>
  <si>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</si>
  <si>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</si>
  <si>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</si>
  <si>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</si>
  <si>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</si>
  <si>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</si>
  <si>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</si>
  <si>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</si>
  <si>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</si>
  <si>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</si>
  <si>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</si>
  <si>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</si>
  <si>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</si>
  <si>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</si>
  <si>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</si>
  <si>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</si>
  <si>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</si>
  <si>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</si>
  <si>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</si>
  <si>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</si>
  <si>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</si>
  <si>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</si>
  <si>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</si>
  <si>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</si>
  <si>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</si>
  <si>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</si>
  <si>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</si>
  <si>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</si>
  <si>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</si>
  <si>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</si>
  <si>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</si>
  <si>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</si>
  <si>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</si>
  <si>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</si>
  <si>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</si>
  <si>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</si>
  <si>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</si>
  <si>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</si>
  <si>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</si>
  <si>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</si>
  <si>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</si>
  <si>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</si>
  <si>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</si>
  <si>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</si>
  <si>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</si>
  <si>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</si>
  <si>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</si>
  <si>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</si>
  <si>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</si>
  <si>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</si>
  <si>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</si>
  <si>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</si>
  <si>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</si>
  <si>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</si>
  <si>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</si>
  <si>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</si>
  <si>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</si>
  <si>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</si>
  <si>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</si>
  <si>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</si>
  <si>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</si>
  <si>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</si>
  <si>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</si>
  <si>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</si>
  <si>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</si>
  <si>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</si>
  <si>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</si>
  <si>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</si>
  <si>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</si>
  <si>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</si>
  <si>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</si>
  <si>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</si>
  <si>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</si>
  <si>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</si>
  <si>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</si>
  <si>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</si>
  <si>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</si>
  <si>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</si>
  <si>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</si>
  <si>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</si>
  <si>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</si>
  <si>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</si>
  <si>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</si>
  <si>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</si>
  <si>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</si>
  <si>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</si>
  <si>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</si>
  <si>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</si>
  <si>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</si>
  <si>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</si>
  <si>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</si>
  <si>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</si>
  <si>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</si>
  <si>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</si>
  <si>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</si>
  <si>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</si>
  <si>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</si>
  <si>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</si>
  <si>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</si>
  <si>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</si>
  <si>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</si>
  <si>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</si>
  <si>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</si>
  <si>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</si>
  <si>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</si>
  <si>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</si>
  <si>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</si>
  <si>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</si>
  <si>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</si>
  <si>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</si>
  <si>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</si>
  <si>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</si>
  <si>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</si>
  <si>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</si>
  <si>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</si>
  <si>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</si>
  <si>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</si>
  <si>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</si>
  <si>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</si>
  <si>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</si>
  <si>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</si>
  <si>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</si>
  <si>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</si>
  <si>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</si>
  <si>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</si>
  <si>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</si>
  <si>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</si>
  <si>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</si>
  <si>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</si>
  <si>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</si>
  <si>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</si>
  <si>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</si>
  <si>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</si>
  <si>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</si>
  <si>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</si>
  <si>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</si>
  <si>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</si>
  <si>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</si>
  <si>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</si>
  <si>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</si>
  <si>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</si>
  <si>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</si>
  <si>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</si>
  <si>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</si>
  <si>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</si>
  <si>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</si>
  <si>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</si>
  <si>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</si>
  <si>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</si>
  <si>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</si>
  <si>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</si>
  <si>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</si>
  <si>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</si>
  <si>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</si>
  <si>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</si>
  <si>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</si>
  <si>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</si>
  <si>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</si>
  <si>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</si>
  <si>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</si>
  <si>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</si>
  <si>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</si>
  <si>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</si>
  <si>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</si>
  <si>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</si>
  <si>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</si>
  <si>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</si>
  <si>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</si>
  <si>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</si>
  <si>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</si>
  <si>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</si>
  <si>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</si>
  <si>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</si>
  <si>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</si>
  <si>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</si>
  <si>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</si>
  <si>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</si>
  <si>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</si>
  <si>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</si>
  <si>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</si>
  <si>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</si>
  <si>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</si>
  <si>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</si>
  <si>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</si>
  <si>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</si>
  <si>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</si>
  <si>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</si>
  <si>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</si>
  <si>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</si>
  <si>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</si>
  <si>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</si>
  <si>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</si>
  <si>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</si>
  <si>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</si>
  <si>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</si>
  <si>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</si>
  <si>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</si>
  <si>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</si>
  <si>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</si>
  <si>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</si>
  <si>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</si>
  <si>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</si>
  <si>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</si>
  <si>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</si>
  <si>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</si>
  <si>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</si>
  <si>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</si>
  <si>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</si>
  <si>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</si>
  <si>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</si>
  <si>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</si>
  <si>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</si>
  <si>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</si>
  <si>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</si>
  <si>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</si>
  <si>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</si>
  <si>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</si>
  <si>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</si>
  <si>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</si>
  <si>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</si>
  <si>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</si>
  <si>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</si>
  <si>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</si>
  <si>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</si>
  <si>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</si>
  <si>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</si>
  <si>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</si>
  <si>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</si>
  <si>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</si>
  <si>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</si>
  <si>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</si>
  <si>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</si>
  <si>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</si>
  <si>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</si>
  <si>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</si>
  <si>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</si>
  <si>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</si>
  <si>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</si>
  <si>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</si>
  <si>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</si>
  <si>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</si>
  <si>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</si>
  <si>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</si>
  <si>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</si>
  <si>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</si>
  <si>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</si>
  <si>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</si>
  <si>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</si>
  <si>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</si>
  <si>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</si>
  <si>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</si>
  <si>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</si>
  <si>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</si>
  <si>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</si>
  <si>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</si>
  <si>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</si>
  <si>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</si>
  <si>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</si>
  <si>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</si>
  <si>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</si>
  <si>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</si>
  <si>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</si>
  <si>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</si>
  <si>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</si>
  <si>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</si>
  <si>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</si>
  <si>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</si>
  <si>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</si>
  <si>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</si>
  <si>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</si>
  <si>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</si>
  <si>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</si>
  <si>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</si>
  <si>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</si>
  <si>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</si>
  <si>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</si>
  <si>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</si>
  <si>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</si>
  <si>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</si>
  <si>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</si>
  <si>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</si>
  <si>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</si>
  <si>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</si>
  <si>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</si>
  <si>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</si>
  <si>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</si>
  <si>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</si>
  <si>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</si>
  <si>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</si>
  <si>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</si>
  <si>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</si>
  <si>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</si>
  <si>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</si>
  <si>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</si>
  <si>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</si>
  <si>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</si>
  <si>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</si>
  <si>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</si>
  <si>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</si>
  <si>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</si>
  <si>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</si>
  <si>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</si>
  <si>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</si>
  <si>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</si>
  <si>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</si>
  <si>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</si>
  <si>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</si>
  <si>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</si>
  <si>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</si>
  <si>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</si>
  <si>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</si>
  <si>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</si>
  <si>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</si>
  <si>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</si>
  <si>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</si>
  <si>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</si>
  <si>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</si>
  <si>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</si>
  <si>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</si>
  <si>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</si>
  <si>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</si>
  <si>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</si>
  <si>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</si>
  <si>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</si>
  <si>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</si>
  <si>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</si>
  <si>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</si>
  <si>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</si>
  <si>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</si>
  <si>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</si>
  <si>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</si>
  <si>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</si>
  <si>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</si>
  <si>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</si>
  <si>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</si>
  <si>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</si>
  <si>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</si>
  <si>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</si>
  <si>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</si>
  <si>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</si>
  <si>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</si>
  <si>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</si>
  <si>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</si>
  <si>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</si>
  <si>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</si>
  <si>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</si>
  <si>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</si>
  <si>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</si>
  <si>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</si>
  <si>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</si>
  <si>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</si>
  <si>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</si>
  <si>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</si>
  <si>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</si>
  <si>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</si>
  <si>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</si>
  <si>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</si>
  <si>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</si>
  <si>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</si>
  <si>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</si>
  <si>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</si>
  <si>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</si>
  <si>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</si>
  <si>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</si>
  <si>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</si>
  <si>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</si>
  <si>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</si>
  <si>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</si>
  <si>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</si>
  <si>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</si>
  <si>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</si>
  <si>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</si>
  <si>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</si>
  <si>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</si>
  <si>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</si>
  <si>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</si>
  <si>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</si>
  <si>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</si>
  <si>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</si>
  <si>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</si>
  <si>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</si>
  <si>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</si>
  <si>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</si>
  <si>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</si>
  <si>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</si>
  <si>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</si>
  <si>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</si>
  <si>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</si>
  <si>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</si>
  <si>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</si>
  <si>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</si>
  <si>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</si>
  <si>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</si>
  <si>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</si>
  <si>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</si>
  <si>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</si>
  <si>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</si>
  <si>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</si>
  <si>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</si>
  <si>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</si>
  <si>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</si>
  <si>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</si>
  <si>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</si>
  <si>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</si>
  <si>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</si>
  <si>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</si>
  <si>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</si>
  <si>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</si>
  <si>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</si>
  <si>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</si>
  <si>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</si>
  <si>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</si>
  <si>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</si>
  <si>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</si>
  <si>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</si>
  <si>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</si>
  <si>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</si>
  <si>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</si>
  <si>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</si>
  <si>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</si>
  <si>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</si>
  <si>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</si>
  <si>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</si>
  <si>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</si>
  <si>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</si>
  <si>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</si>
  <si>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</si>
  <si>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</si>
  <si>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</si>
  <si>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</si>
  <si>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</si>
  <si>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</si>
  <si>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</si>
  <si>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</si>
  <si>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</si>
  <si>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</si>
  <si>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</si>
  <si>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</si>
  <si>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</si>
  <si>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</si>
  <si>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</si>
  <si>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</si>
  <si>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</si>
  <si>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</si>
  <si>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</si>
  <si>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</si>
  <si>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</si>
  <si>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</si>
  <si>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</si>
  <si>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</si>
  <si>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</si>
  <si>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</si>
  <si>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</si>
  <si>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</si>
  <si>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</si>
  <si>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</si>
  <si>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</si>
  <si>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</si>
  <si>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</si>
  <si>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</si>
  <si>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</si>
  <si>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</si>
  <si>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</si>
  <si>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</si>
  <si>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</si>
  <si>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</si>
  <si>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</si>
  <si>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</si>
  <si>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</si>
  <si>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</si>
  <si>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</si>
  <si>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</si>
  <si>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</si>
  <si>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</si>
  <si>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</si>
  <si>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</si>
  <si>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</si>
  <si>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</si>
  <si>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</si>
  <si>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</si>
  <si>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</si>
  <si>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</si>
  <si>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</si>
  <si>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</si>
  <si>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</si>
  <si>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</si>
  <si>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</si>
  <si>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</si>
  <si>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</si>
  <si>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</si>
  <si>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</si>
  <si>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</si>
  <si>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</si>
  <si>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</si>
  <si>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</si>
  <si>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</si>
  <si>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</si>
  <si>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</si>
  <si>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</si>
  <si>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</si>
  <si>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</si>
  <si>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</si>
  <si>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</si>
  <si>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</si>
  <si>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</si>
  <si>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</si>
  <si>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</si>
  <si>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</si>
  <si>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</si>
  <si>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</si>
  <si>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</si>
  <si>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</si>
  <si>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</si>
  <si>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</si>
  <si>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</si>
  <si>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</si>
  <si>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</si>
  <si>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</si>
  <si>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</si>
  <si>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</si>
  <si>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</si>
  <si>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</si>
  <si>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</si>
  <si>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</si>
  <si>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</si>
  <si>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</si>
  <si>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</si>
  <si>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</si>
  <si>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</si>
  <si>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</si>
  <si>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</si>
  <si>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</si>
  <si>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</si>
  <si>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</si>
  <si>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</si>
  <si>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</si>
  <si>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</si>
  <si>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</si>
  <si>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</si>
  <si>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</si>
  <si>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</si>
  <si>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</si>
  <si>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</si>
  <si>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</si>
  <si>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</si>
  <si>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</si>
  <si>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</si>
  <si>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</si>
  <si>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</si>
  <si>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</si>
  <si>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</si>
  <si>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</si>
  <si>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</si>
  <si>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</si>
  <si>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</si>
  <si>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</si>
  <si>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</si>
  <si>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</si>
  <si>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</si>
  <si>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</si>
  <si>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</si>
  <si>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</si>
  <si>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</si>
  <si>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</si>
  <si>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</si>
  <si>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</si>
  <si>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</si>
  <si>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</si>
  <si>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</si>
  <si>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</si>
  <si>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</si>
  <si>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</si>
  <si>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</si>
  <si>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</si>
  <si>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</si>
  <si>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</si>
  <si>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</si>
  <si>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</si>
  <si>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</si>
  <si>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</si>
  <si>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</si>
  <si>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</si>
  <si>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</si>
  <si>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</si>
  <si>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</si>
  <si>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</si>
  <si>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</si>
  <si>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</si>
  <si>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</si>
  <si>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</si>
  <si>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</si>
  <si>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</si>
  <si>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</si>
  <si>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</si>
  <si>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</si>
  <si>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</si>
  <si>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</si>
  <si>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</si>
  <si>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</si>
  <si>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</si>
  <si>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</si>
  <si>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</si>
  <si>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</si>
  <si>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</si>
  <si>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</si>
  <si>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</si>
  <si>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</si>
  <si>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</si>
  <si>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</si>
  <si>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</si>
  <si>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</si>
  <si>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</si>
  <si>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</si>
  <si>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</si>
  <si>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</si>
  <si>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</si>
  <si>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</si>
  <si>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</si>
  <si>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</si>
  <si>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</si>
  <si>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</si>
  <si>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</si>
  <si>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</si>
  <si>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</si>
  <si>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</si>
  <si>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</si>
  <si>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</si>
  <si>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</si>
  <si>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</si>
  <si>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</si>
  <si>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</si>
  <si>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</si>
  <si>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</si>
  <si>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</si>
  <si>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</si>
  <si>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</si>
  <si>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</si>
  <si>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</si>
  <si>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</si>
  <si>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</si>
  <si>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</si>
  <si>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</si>
  <si>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</si>
  <si>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</si>
  <si>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</si>
  <si>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</si>
  <si>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</si>
  <si>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</si>
  <si>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</si>
  <si>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</si>
  <si>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</si>
  <si>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</si>
  <si>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</si>
  <si>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</si>
  <si>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</si>
  <si>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</si>
  <si>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</si>
  <si>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</si>
  <si>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</si>
  <si>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</si>
  <si>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</si>
  <si>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</si>
  <si>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</si>
  <si>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</si>
  <si>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</si>
  <si>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</si>
  <si>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</si>
  <si>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</si>
  <si>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</si>
  <si>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</si>
  <si>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</si>
  <si>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</si>
  <si>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</si>
  <si>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</si>
  <si>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</si>
  <si>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</si>
  <si>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</si>
  <si>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</si>
  <si>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</si>
  <si>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</si>
  <si>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</si>
  <si>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</si>
  <si>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</si>
  <si>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</si>
  <si>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</si>
  <si>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</si>
  <si>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</si>
  <si>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</si>
  <si>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</si>
  <si>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</si>
  <si>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</si>
  <si>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</si>
  <si>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</si>
  <si>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</si>
  <si>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</si>
  <si>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</si>
  <si>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</si>
  <si>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</si>
  <si>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</si>
  <si>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</si>
  <si>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</si>
  <si>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</si>
  <si>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</si>
  <si>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</si>
  <si>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</si>
  <si>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</si>
  <si>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</si>
  <si>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</si>
  <si>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</si>
  <si>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</si>
  <si>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</si>
  <si>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</si>
  <si>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</si>
  <si>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</si>
  <si>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</si>
  <si>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</si>
  <si>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</si>
  <si>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</si>
  <si>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</si>
  <si>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</si>
  <si>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</si>
  <si>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</si>
  <si>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</si>
  <si>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</si>
  <si>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</si>
  <si>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</si>
  <si>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</si>
  <si>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</si>
  <si>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</si>
  <si>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</si>
  <si>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</si>
  <si>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</si>
  <si>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</si>
  <si>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</si>
  <si>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</si>
  <si>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</si>
  <si>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</si>
  <si>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</si>
  <si>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</si>
  <si>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</si>
  <si>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</si>
  <si>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</si>
  <si>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</si>
  <si>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</si>
  <si>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</si>
  <si>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</si>
  <si>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</si>
  <si>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</si>
  <si>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</si>
  <si>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</si>
  <si>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</si>
  <si>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</si>
  <si>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</si>
  <si>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</si>
  <si>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</si>
  <si>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</si>
  <si>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</si>
  <si>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</si>
  <si>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</si>
  <si>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</si>
  <si>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</si>
  <si>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</si>
  <si>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</si>
  <si>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</si>
  <si>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</si>
  <si>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</si>
  <si>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</si>
  <si>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</si>
  <si>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</si>
  <si>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</si>
  <si>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</si>
  <si>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</si>
  <si>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</si>
  <si>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</si>
  <si>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</si>
  <si>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</si>
  <si>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</si>
  <si>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</si>
  <si>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</si>
  <si>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</si>
  <si>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</si>
  <si>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</si>
  <si>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</si>
  <si>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</si>
  <si>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</si>
  <si>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</si>
  <si>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</si>
  <si>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</si>
  <si>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</si>
  <si>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</si>
  <si>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</si>
  <si>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</si>
  <si>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</si>
  <si>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</si>
  <si>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</si>
  <si>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</si>
  <si>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</si>
  <si>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</si>
  <si>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</si>
  <si>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</si>
  <si>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</si>
  <si>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</si>
  <si>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</si>
  <si>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</si>
  <si>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</si>
  <si>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</si>
  <si>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</si>
  <si>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</si>
  <si>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</si>
  <si>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</si>
  <si>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</si>
  <si>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</si>
  <si>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</si>
  <si>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</si>
  <si>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</si>
  <si>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</si>
  <si>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</si>
  <si>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</si>
  <si>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</si>
  <si>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</si>
  <si>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</si>
  <si>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</si>
  <si>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</si>
  <si>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</si>
  <si>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</si>
  <si>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</si>
  <si>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</si>
  <si>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</si>
  <si>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</si>
  <si>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</si>
  <si>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</si>
  <si>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</si>
  <si>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</si>
  <si>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</si>
  <si>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</si>
  <si>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</si>
  <si>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</si>
  <si>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</si>
  <si>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</si>
  <si>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</si>
  <si>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</si>
  <si>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</si>
  <si>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</si>
  <si>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</si>
  <si>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</si>
  <si>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</si>
  <si>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</si>
  <si>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</si>
  <si>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</si>
  <si>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</si>
  <si>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</si>
  <si>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</si>
  <si>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</si>
  <si>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</si>
  <si>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</si>
  <si>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</si>
  <si>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</si>
  <si>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</si>
  <si>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</si>
  <si>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</si>
  <si>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</si>
  <si>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</si>
  <si>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</si>
  <si>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</si>
  <si>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</si>
  <si>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</si>
  <si>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</si>
  <si>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</si>
  <si>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</si>
  <si>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</si>
  <si>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</si>
  <si>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</si>
  <si>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</si>
  <si>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</si>
  <si>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</si>
  <si>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</si>
  <si>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</si>
  <si>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</si>
  <si>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</si>
  <si>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</si>
  <si>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</si>
  <si>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</si>
  <si>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</si>
  <si>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</si>
  <si>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</si>
  <si>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</si>
  <si>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</si>
  <si>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</si>
  <si>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</si>
  <si>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</si>
  <si>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</si>
  <si>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</si>
  <si>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</si>
  <si>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</si>
  <si>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</si>
  <si>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</si>
  <si>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</si>
  <si>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</si>
  <si>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</si>
  <si>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</si>
  <si>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</si>
  <si>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</si>
  <si>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</si>
  <si>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</si>
  <si>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</si>
  <si>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</si>
  <si>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</si>
  <si>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</si>
  <si>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</si>
  <si>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</si>
  <si>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</si>
  <si>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</si>
  <si>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</si>
  <si>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</si>
  <si>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</si>
  <si>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</si>
  <si>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</si>
  <si>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</si>
  <si>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</si>
  <si>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</si>
  <si>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</si>
  <si>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</si>
  <si>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</si>
  <si>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</si>
  <si>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</si>
  <si>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</si>
  <si>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</si>
  <si>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</si>
  <si>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</si>
  <si>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</si>
  <si>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</si>
  <si>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</si>
  <si>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</si>
  <si>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</si>
  <si>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</si>
  <si>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</si>
  <si>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</si>
  <si>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</si>
  <si>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</si>
  <si>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</si>
  <si>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</si>
  <si>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</si>
  <si>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</si>
  <si>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</si>
  <si>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</si>
  <si>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</si>
  <si>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</si>
  <si>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</si>
  <si>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</si>
  <si>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</si>
  <si>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</si>
  <si>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</si>
  <si>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</si>
  <si>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</si>
  <si>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</si>
  <si>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</si>
  <si>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</si>
  <si>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</si>
  <si>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</si>
  <si>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</si>
  <si>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</si>
  <si>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</si>
  <si>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</si>
  <si>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</si>
  <si>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</si>
  <si>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</si>
  <si>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</si>
  <si>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</si>
  <si>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</si>
  <si>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</si>
  <si>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</si>
  <si>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</si>
  <si>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</si>
  <si>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</si>
  <si>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</si>
  <si>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</si>
  <si>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</si>
  <si>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</si>
  <si>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</si>
  <si>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</si>
  <si>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</si>
  <si>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</si>
  <si>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</si>
  <si>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</si>
  <si>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</si>
  <si>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</si>
  <si>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</si>
  <si>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</si>
  <si>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</si>
  <si>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</si>
  <si>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</si>
  <si>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</si>
  <si>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</si>
  <si>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</si>
  <si>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</si>
  <si>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</si>
  <si>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</si>
  <si>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</si>
  <si>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</si>
  <si>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</si>
  <si>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</si>
  <si>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</si>
  <si>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</si>
  <si>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</si>
  <si>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</si>
  <si>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</si>
  <si>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</si>
  <si>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</si>
  <si>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</si>
  <si>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</si>
  <si>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</si>
  <si>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</si>
  <si>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</si>
  <si>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</si>
  <si>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</si>
  <si>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</si>
  <si>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</si>
  <si>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</si>
  <si>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</si>
  <si>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</si>
  <si>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</si>
  <si>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</si>
  <si>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</si>
  <si>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</si>
  <si>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</si>
  <si>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</si>
  <si>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</si>
  <si>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</si>
  <si>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</si>
  <si>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</si>
  <si>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</si>
  <si>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</si>
  <si>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</si>
  <si>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</si>
  <si>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</si>
  <si>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</si>
  <si>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</si>
  <si>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</si>
  <si>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</si>
  <si>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</si>
  <si>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</si>
  <si>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</si>
  <si>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</si>
  <si>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</si>
  <si>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</si>
  <si>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</si>
  <si>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</si>
  <si>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</si>
  <si>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</si>
  <si>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</si>
  <si>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</si>
  <si>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</si>
  <si>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</si>
  <si>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</si>
  <si>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</si>
  <si>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</si>
  <si>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</si>
  <si>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</si>
  <si>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</si>
  <si>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</si>
  <si>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</si>
  <si>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</si>
  <si>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</si>
  <si>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</si>
  <si>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</si>
  <si>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</si>
  <si>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</si>
  <si>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</si>
  <si>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</si>
  <si>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</si>
  <si>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</si>
  <si>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</si>
  <si>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</si>
  <si>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</si>
  <si>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</si>
  <si>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</si>
  <si>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</si>
  <si>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</si>
  <si>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</si>
  <si>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</si>
  <si>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</si>
  <si>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</si>
  <si>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</si>
  <si>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</si>
  <si>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</si>
  <si>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</si>
  <si>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</si>
  <si>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</si>
  <si>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</si>
  <si>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</si>
  <si>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</si>
  <si>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</si>
  <si>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</si>
  <si>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</si>
  <si>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</si>
  <si>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</si>
  <si>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</si>
  <si>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</si>
  <si>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</si>
  <si>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</si>
  <si>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</si>
  <si>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</si>
  <si>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</si>
  <si>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</si>
  <si>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</si>
  <si>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</si>
  <si>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</si>
  <si>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</si>
  <si>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</si>
  <si>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</si>
  <si>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</si>
  <si>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</si>
  <si>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</si>
  <si>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</si>
  <si>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</si>
  <si>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</si>
  <si>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</si>
  <si>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</si>
  <si>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</si>
  <si>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</si>
  <si>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</si>
  <si>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</si>
  <si>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</si>
  <si>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</si>
  <si>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</si>
  <si>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</si>
  <si>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</si>
  <si>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</si>
  <si>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</si>
  <si>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</si>
  <si>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</si>
  <si>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</si>
  <si>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</si>
  <si>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</si>
  <si>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</si>
  <si>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</si>
  <si>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</si>
  <si>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</si>
  <si>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</si>
  <si>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</si>
  <si>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</si>
  <si>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</si>
  <si>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</si>
  <si>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</si>
  <si>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</si>
  <si>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</si>
  <si>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</si>
  <si>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</si>
  <si>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</si>
  <si>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</si>
  <si>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</si>
  <si>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</si>
  <si>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</si>
  <si>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</si>
  <si>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</si>
  <si>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</si>
  <si>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</si>
  <si>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</si>
  <si>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</si>
  <si>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</si>
  <si>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</si>
  <si>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</si>
  <si>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</si>
  <si>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</si>
  <si>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</si>
  <si>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</si>
  <si>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</si>
  <si>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</si>
  <si>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</si>
  <si>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</si>
  <si>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</si>
  <si>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</si>
  <si>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</si>
  <si>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</si>
  <si>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</si>
  <si>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</si>
  <si>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</si>
  <si>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</si>
  <si>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</si>
  <si>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</si>
  <si>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</si>
  <si>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</si>
  <si>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</si>
  <si>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</si>
  <si>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</si>
  <si>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</si>
  <si>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</si>
  <si>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</si>
  <si>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</si>
  <si>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</si>
  <si>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</si>
  <si>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</si>
  <si>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</si>
  <si>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</si>
  <si>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</si>
  <si>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</si>
  <si>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</si>
  <si>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</si>
  <si>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</si>
  <si>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</si>
  <si>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</si>
  <si>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</si>
  <si>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</si>
  <si>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</si>
  <si>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</si>
  <si>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</si>
  <si>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</si>
  <si>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</si>
  <si>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</si>
  <si>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</si>
  <si>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</si>
  <si>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</si>
  <si>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</si>
  <si>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</si>
  <si>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</si>
  <si>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</si>
  <si>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</si>
  <si>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</si>
  <si>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</si>
  <si>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</si>
  <si>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</si>
  <si>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</si>
  <si>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</si>
  <si>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</si>
  <si>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</si>
  <si>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</si>
  <si>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</si>
  <si>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</si>
  <si>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</si>
  <si>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</si>
  <si>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</si>
  <si>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</si>
  <si>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</si>
  <si>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</si>
  <si>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</si>
  <si>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</si>
  <si>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</si>
  <si>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</si>
  <si>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</si>
  <si>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</si>
  <si>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</si>
  <si>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</si>
  <si>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</si>
  <si>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</si>
  <si>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</si>
  <si>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</si>
  <si>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</si>
  <si>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</si>
  <si>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</si>
  <si>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</si>
  <si>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</si>
  <si>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</si>
  <si>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</si>
  <si>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</si>
  <si>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</si>
  <si>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</si>
  <si>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</si>
  <si>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</si>
  <si>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</si>
  <si>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</si>
  <si>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</si>
  <si>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</si>
  <si>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</si>
  <si>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</si>
  <si>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</si>
  <si>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</si>
  <si>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</si>
  <si>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</si>
  <si>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</si>
  <si>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</si>
  <si>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</si>
  <si>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</si>
  <si>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</si>
  <si>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</si>
  <si>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</si>
  <si>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</si>
  <si>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</si>
  <si>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</si>
  <si>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</si>
  <si>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</si>
  <si>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</si>
  <si>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</si>
  <si>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</si>
  <si>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</si>
  <si>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</si>
  <si>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</si>
  <si>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</si>
  <si>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</si>
  <si>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</si>
  <si>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</si>
  <si>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</si>
  <si>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</si>
  <si>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</si>
  <si>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</si>
  <si>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</si>
  <si>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</si>
  <si>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</si>
  <si>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</si>
  <si>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</si>
  <si>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</si>
  <si>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</si>
  <si>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</si>
  <si>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</si>
  <si>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</si>
  <si>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</si>
  <si>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</si>
  <si>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</si>
  <si>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</si>
  <si>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</si>
  <si>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</si>
  <si>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</si>
  <si>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</si>
  <si>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</si>
  <si>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</si>
  <si>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</si>
  <si>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</si>
  <si>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</si>
  <si>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</si>
  <si>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</si>
  <si>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</si>
  <si>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</si>
  <si>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</si>
  <si>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</si>
  <si>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</si>
  <si>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</si>
  <si>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</si>
  <si>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</si>
  <si>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</si>
  <si>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</si>
  <si>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</si>
  <si>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</si>
  <si>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</si>
  <si>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</si>
  <si>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</si>
  <si>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</si>
  <si>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</si>
  <si>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</si>
  <si>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</si>
  <si>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</si>
  <si>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</si>
  <si>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</si>
  <si>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</si>
  <si>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</si>
  <si>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</si>
  <si>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</si>
  <si>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</si>
  <si>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</si>
  <si>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</si>
  <si>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</si>
  <si>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</si>
  <si>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</si>
  <si>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</si>
  <si>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</si>
  <si>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</si>
  <si>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</si>
  <si>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</si>
  <si>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</si>
  <si>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</si>
  <si>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</si>
  <si>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</si>
  <si>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</si>
  <si>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</si>
  <si>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</si>
  <si>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</si>
  <si>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</si>
  <si>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</si>
  <si>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</si>
  <si>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</si>
  <si>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</si>
  <si>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</si>
  <si>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</si>
  <si>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</si>
  <si>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</si>
  <si>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</si>
  <si>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</si>
  <si>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</si>
  <si>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</si>
  <si>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</si>
  <si>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</si>
  <si>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</si>
  <si>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</si>
  <si>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</si>
  <si>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</si>
  <si>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</si>
  <si>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</si>
  <si>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</si>
  <si>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</si>
  <si>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</si>
  <si>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</si>
  <si>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</si>
  <si>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</si>
  <si>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</si>
  <si>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</si>
  <si>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</si>
  <si>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</si>
  <si>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</si>
  <si>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</si>
  <si>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</si>
  <si>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</si>
  <si>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</si>
  <si>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</si>
  <si>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</si>
  <si>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</si>
  <si>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</si>
  <si>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</si>
  <si>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</si>
  <si>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</si>
  <si>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</si>
  <si>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</si>
  <si>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</si>
  <si>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</si>
  <si>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</si>
  <si>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</si>
  <si>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</si>
  <si>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</si>
  <si>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</si>
  <si>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</si>
  <si>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</si>
  <si>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</si>
  <si>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</si>
  <si>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</si>
  <si>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</si>
  <si>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</si>
  <si>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</si>
  <si>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</si>
  <si>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</si>
  <si>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</si>
  <si>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</si>
  <si>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</si>
  <si>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</si>
  <si>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</si>
  <si>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</si>
  <si>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</si>
  <si>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</si>
  <si>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</si>
  <si>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</si>
  <si>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</si>
  <si>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</si>
  <si>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</si>
  <si>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</si>
  <si>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</si>
  <si>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</si>
  <si>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</si>
  <si>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</si>
  <si>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</si>
  <si>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</si>
  <si>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</si>
  <si>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</si>
  <si>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</si>
  <si>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</si>
  <si>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</si>
  <si>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</si>
  <si>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</si>
  <si>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</si>
  <si>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</si>
  <si>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</si>
  <si>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</si>
  <si>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</si>
  <si>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</si>
  <si>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</si>
  <si>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</si>
  <si>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</si>
  <si>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</si>
  <si>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</si>
  <si>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</si>
  <si>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</si>
  <si>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</si>
  <si>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</si>
  <si>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</si>
  <si>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</si>
  <si>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</si>
  <si>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</si>
  <si>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</si>
  <si>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</si>
  <si>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</si>
  <si>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</si>
  <si>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</si>
  <si>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</si>
  <si>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</si>
  <si>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</si>
  <si>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</si>
  <si>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</si>
  <si>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</si>
  <si>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</si>
  <si>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</si>
  <si>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</si>
  <si>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</si>
  <si>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</si>
  <si>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</si>
  <si>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</si>
  <si>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</si>
  <si>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</si>
  <si>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</si>
  <si>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</si>
  <si>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</si>
  <si>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</si>
  <si>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</si>
  <si>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</si>
  <si>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</si>
  <si>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</si>
  <si>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</si>
  <si>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</si>
  <si>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</si>
  <si>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</si>
  <si>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</si>
  <si>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</si>
  <si>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</si>
  <si>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</si>
  <si>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</si>
  <si>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</si>
  <si>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</si>
  <si>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</si>
  <si>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</si>
  <si>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</si>
  <si>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</si>
  <si>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</si>
  <si>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</si>
  <si>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</si>
  <si>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</si>
  <si>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</si>
  <si>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</si>
  <si>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</si>
  <si>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</si>
  <si>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</si>
  <si>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</si>
  <si>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</si>
  <si>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</si>
  <si>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</si>
  <si>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</si>
  <si>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</si>
  <si>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</si>
  <si>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</si>
  <si>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</si>
  <si>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</si>
  <si>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</si>
  <si>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</si>
  <si>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</si>
  <si>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</si>
  <si>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</si>
  <si>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</si>
  <si>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</si>
  <si>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</si>
  <si>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</si>
  <si>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</si>
  <si>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</si>
  <si>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</si>
  <si>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</si>
  <si>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</si>
  <si>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</si>
  <si>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</si>
  <si>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</si>
  <si>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</si>
  <si>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</si>
  <si>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</si>
  <si>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</si>
  <si>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</si>
  <si>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</si>
  <si>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</si>
  <si>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</si>
  <si>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</si>
  <si>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</si>
  <si>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</si>
  <si>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</si>
  <si>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</si>
  <si>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</si>
  <si>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</si>
  <si>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</si>
  <si>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</si>
  <si>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</si>
  <si>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</si>
  <si>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</si>
  <si>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</si>
  <si>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</si>
  <si>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</si>
  <si>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</si>
  <si>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</si>
  <si>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</si>
  <si>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</si>
  <si>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</si>
  <si>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</si>
  <si>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</si>
  <si>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</si>
  <si>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</si>
  <si>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</si>
  <si>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</si>
  <si>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</si>
  <si>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</si>
  <si>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</si>
  <si>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</si>
  <si>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</si>
  <si>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</si>
  <si>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</si>
  <si>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</si>
  <si>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</si>
  <si>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</si>
  <si>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</si>
  <si>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</si>
  <si>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</si>
  <si>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</si>
  <si>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</si>
  <si>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</si>
  <si>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</si>
  <si>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</si>
  <si>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</si>
  <si>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</si>
  <si>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</si>
  <si>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</si>
  <si>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</si>
  <si>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</si>
  <si>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</si>
  <si>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</si>
  <si>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</si>
  <si>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</si>
  <si>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</si>
  <si>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</si>
  <si>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</si>
  <si>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</si>
  <si>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</si>
  <si>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</si>
  <si>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</si>
  <si>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</si>
  <si>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</si>
  <si>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</si>
  <si>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</si>
  <si>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</si>
  <si>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</si>
  <si>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</si>
  <si>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</si>
  <si>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</si>
  <si>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</si>
  <si>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</si>
  <si>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</si>
  <si>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</si>
  <si>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</si>
  <si>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</si>
  <si>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</si>
  <si>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</si>
  <si>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</si>
  <si>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</si>
  <si>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</si>
  <si>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</si>
  <si>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</si>
  <si>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</si>
  <si>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</si>
  <si>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</si>
  <si>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</si>
  <si>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</si>
  <si>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</si>
  <si>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</si>
  <si>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</si>
  <si>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</si>
  <si>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</si>
  <si>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</si>
  <si>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</si>
  <si>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</si>
  <si>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</si>
  <si>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</si>
  <si>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</si>
  <si>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</si>
  <si>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</si>
  <si>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</si>
  <si>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</si>
  <si>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</si>
  <si>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</si>
  <si>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</si>
  <si>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</si>
  <si>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</si>
  <si>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</si>
  <si>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</si>
  <si>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</si>
  <si>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</si>
  <si>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</si>
  <si>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</si>
  <si>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</si>
  <si>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</si>
  <si>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</si>
  <si>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</si>
  <si>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</si>
  <si>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</si>
  <si>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</si>
  <si>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</si>
  <si>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</si>
  <si>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</si>
  <si>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</si>
  <si>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</si>
  <si>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</si>
  <si>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</si>
  <si>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</si>
  <si>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</si>
  <si>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</si>
  <si>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</si>
  <si>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</si>
  <si>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</si>
  <si>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</si>
  <si>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</si>
  <si>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</si>
  <si>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</si>
  <si>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</si>
  <si>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</si>
  <si>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</si>
  <si>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</si>
  <si>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</si>
  <si>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</si>
  <si>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</si>
  <si>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</si>
  <si>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</si>
  <si>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</si>
  <si>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</si>
  <si>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</si>
  <si>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</si>
  <si>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</si>
  <si>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</si>
  <si>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</si>
  <si>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</si>
  <si>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</si>
  <si>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</si>
  <si>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</si>
  <si>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</si>
  <si>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</si>
  <si>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</si>
  <si>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</si>
  <si>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</si>
  <si>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</si>
  <si>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</si>
  <si>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</si>
  <si>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</si>
  <si>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</si>
  <si>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</si>
  <si>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</si>
  <si>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</si>
  <si>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</si>
  <si>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</si>
  <si>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</si>
  <si>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</si>
  <si>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</si>
  <si>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</si>
  <si>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</si>
  <si>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</si>
  <si>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</si>
  <si>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</si>
  <si>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</si>
  <si>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</si>
  <si>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</si>
  <si>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</si>
  <si>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</si>
  <si>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</si>
  <si>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</si>
  <si>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</si>
  <si>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</si>
  <si>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</si>
  <si>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</si>
  <si>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</si>
  <si>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</si>
  <si>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</si>
  <si>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</si>
  <si>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</si>
  <si>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</si>
  <si>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</si>
  <si>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</si>
  <si>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</si>
  <si>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</si>
  <si>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</si>
  <si>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</si>
  <si>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</si>
  <si>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</si>
  <si>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</si>
  <si>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</si>
  <si>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</si>
  <si>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</si>
  <si>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</si>
  <si>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</si>
  <si>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</si>
  <si>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</si>
  <si>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</si>
  <si>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</si>
  <si>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</si>
  <si>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</si>
  <si>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</si>
  <si>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</si>
  <si>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</si>
  <si>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</si>
  <si>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</si>
  <si>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</si>
  <si>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</si>
  <si>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</si>
  <si>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</si>
  <si>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</si>
  <si>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</si>
  <si>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</si>
  <si>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</si>
  <si>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</si>
  <si>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</si>
  <si>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</si>
  <si>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</si>
  <si>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</si>
  <si>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</si>
  <si>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</si>
  <si>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</si>
  <si>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</si>
  <si>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</si>
  <si>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</si>
  <si>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</si>
  <si>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</si>
  <si>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</si>
  <si>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</si>
  <si>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</si>
  <si>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</si>
  <si>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</si>
  <si>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</si>
  <si>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</si>
  <si>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</si>
  <si>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</si>
  <si>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</si>
  <si>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</si>
  <si>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</si>
  <si>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</si>
  <si>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</si>
  <si>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</si>
  <si>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</si>
  <si>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</si>
  <si>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</si>
  <si>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</si>
  <si>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</si>
  <si>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</si>
  <si>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</si>
  <si>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</si>
  <si>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</si>
  <si>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</si>
  <si>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</si>
  <si>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</si>
  <si>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</si>
  <si>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</si>
  <si>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</si>
  <si>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</si>
  <si>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</si>
  <si>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</si>
  <si>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</si>
  <si>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</si>
  <si>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</si>
  <si>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</si>
  <si>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</si>
  <si>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</si>
  <si>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</si>
  <si>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</si>
  <si>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</si>
  <si>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</si>
  <si>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</si>
  <si>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</si>
  <si>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</si>
  <si>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</si>
  <si>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</si>
  <si>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</si>
  <si>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</si>
  <si>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</si>
  <si>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</si>
  <si>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</si>
  <si>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</si>
  <si>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</si>
  <si>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</si>
  <si>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</si>
  <si>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</si>
  <si>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</si>
  <si>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</si>
  <si>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</si>
  <si>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</si>
  <si>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</si>
  <si>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</si>
  <si>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</si>
  <si>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</si>
  <si>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</si>
  <si>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</si>
  <si>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</si>
  <si>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</si>
  <si>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</si>
  <si>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</si>
  <si>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</si>
  <si>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</si>
  <si>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</si>
  <si>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</si>
  <si>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</si>
  <si>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</si>
  <si>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</si>
  <si>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</si>
  <si>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</si>
  <si>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</si>
  <si>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</si>
  <si>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</si>
  <si>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</si>
  <si>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</si>
  <si>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</si>
  <si>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</si>
  <si>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</si>
  <si>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</si>
  <si>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</si>
  <si>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</si>
  <si>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</si>
  <si>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</si>
  <si>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</si>
  <si>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</si>
  <si>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</si>
  <si>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</si>
  <si>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</si>
  <si>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</si>
  <si>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</si>
  <si>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</si>
  <si>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</si>
  <si>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</si>
  <si>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</si>
  <si>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</si>
  <si>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</si>
  <si>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</si>
  <si>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</si>
  <si>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</si>
  <si>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</si>
  <si>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</si>
  <si>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</si>
  <si>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</si>
  <si>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</si>
  <si>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</si>
  <si>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</si>
  <si>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</si>
  <si>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</si>
  <si>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</si>
  <si>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</si>
  <si>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</si>
  <si>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</si>
  <si>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</si>
  <si>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</si>
  <si>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</si>
  <si>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</si>
  <si>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</si>
  <si>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</si>
  <si>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</si>
  <si>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</si>
  <si>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</si>
  <si>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</si>
  <si>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</si>
  <si>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</si>
  <si>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</si>
  <si>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</si>
  <si>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</si>
  <si>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</si>
  <si>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</si>
  <si>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</si>
  <si>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</si>
  <si>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</si>
  <si>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</si>
  <si>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</si>
  <si>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</si>
  <si>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</si>
  <si>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</si>
  <si>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</si>
  <si>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</si>
  <si>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</si>
  <si>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</si>
  <si>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</si>
  <si>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</si>
  <si>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</si>
  <si>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</si>
  <si>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</si>
  <si>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</si>
  <si>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</si>
  <si>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</si>
  <si>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</si>
  <si>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</si>
  <si>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</si>
  <si>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</si>
  <si>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</si>
  <si>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</si>
  <si>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</si>
  <si>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</si>
  <si>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</si>
  <si>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</si>
  <si>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</si>
  <si>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</si>
  <si>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</si>
  <si>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</si>
  <si>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</si>
  <si>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</si>
  <si>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</si>
  <si>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</si>
  <si>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</si>
  <si>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</si>
  <si>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</si>
  <si>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</si>
  <si>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</si>
  <si>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</si>
  <si>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</si>
  <si>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</si>
  <si>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</si>
  <si>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</si>
  <si>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</si>
  <si>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</si>
  <si>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</si>
  <si>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</si>
  <si>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</si>
  <si>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</si>
  <si>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</si>
  <si>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</si>
  <si>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</si>
  <si>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</si>
  <si>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</si>
  <si>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</si>
  <si>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</si>
  <si>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</si>
  <si>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</si>
  <si>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</si>
  <si>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</si>
  <si>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</si>
  <si>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</si>
  <si>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</si>
  <si>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</si>
  <si>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</si>
  <si>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</si>
  <si>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</si>
  <si>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</si>
  <si>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</si>
  <si>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</si>
  <si>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</si>
  <si>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</si>
  <si>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</si>
  <si>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</si>
  <si>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</si>
  <si>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</si>
  <si>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</si>
  <si>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</si>
  <si>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</si>
  <si>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</si>
  <si>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</si>
  <si>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</si>
  <si>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</si>
  <si>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</si>
  <si>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</si>
  <si>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</si>
  <si>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</si>
  <si>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</si>
  <si>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</si>
  <si>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</si>
  <si>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</si>
  <si>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</si>
  <si>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</si>
  <si>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</si>
  <si>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</si>
  <si>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</si>
  <si>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</si>
  <si>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</si>
  <si>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</si>
  <si>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</si>
  <si>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</si>
  <si>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</si>
  <si>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</si>
  <si>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</si>
  <si>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</si>
  <si>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</si>
  <si>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</si>
  <si>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</si>
  <si>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</si>
  <si>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</si>
  <si>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</si>
  <si>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</si>
  <si>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</si>
  <si>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</si>
  <si>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</si>
  <si>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</si>
  <si>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</si>
  <si>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</si>
  <si>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</si>
  <si>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</si>
  <si>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</si>
  <si>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</si>
  <si>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</si>
  <si>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</si>
  <si>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</si>
  <si>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</si>
  <si>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</si>
  <si>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</si>
  <si>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</si>
  <si>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</si>
  <si>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</si>
  <si>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</si>
  <si>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</si>
  <si>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</si>
  <si>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</si>
  <si>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</si>
  <si>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</si>
  <si>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</si>
  <si>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</si>
  <si>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</si>
  <si>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</si>
  <si>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</si>
  <si>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</si>
  <si>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</si>
  <si>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</si>
  <si>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</si>
  <si>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</si>
  <si>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</si>
  <si>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</si>
  <si>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</si>
  <si>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</si>
  <si>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</si>
  <si>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</si>
  <si>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</si>
  <si>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</si>
  <si>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</si>
  <si>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</si>
  <si>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</si>
  <si>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</si>
  <si>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</si>
  <si>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</si>
  <si>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</si>
  <si>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</si>
  <si>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</si>
  <si>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</si>
  <si>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</si>
  <si>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</si>
  <si>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</si>
  <si>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</si>
  <si>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</si>
  <si>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</si>
  <si>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</si>
  <si>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</si>
  <si>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</si>
  <si>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</si>
  <si>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</si>
  <si>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</si>
  <si>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</si>
  <si>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</si>
  <si>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</si>
  <si>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</si>
  <si>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</si>
  <si>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</si>
  <si>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</si>
  <si>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</si>
  <si>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</si>
  <si>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</si>
  <si>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</si>
  <si>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</si>
  <si>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</si>
  <si>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</si>
  <si>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</si>
  <si>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</si>
  <si>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</si>
  <si>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</si>
  <si>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</si>
  <si>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</si>
  <si>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</si>
  <si>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</si>
  <si>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</si>
  <si>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</si>
  <si>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</si>
  <si>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</si>
  <si>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</si>
  <si>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</si>
  <si>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</si>
  <si>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</si>
  <si>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</si>
  <si>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</si>
  <si>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</si>
  <si>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</si>
  <si>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</si>
  <si>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</si>
  <si>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</si>
  <si>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</si>
  <si>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</si>
  <si>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</si>
  <si>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</si>
  <si>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</si>
  <si>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</si>
  <si>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</si>
  <si>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</si>
  <si>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</si>
  <si>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</si>
  <si>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</si>
  <si>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</si>
  <si>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</si>
  <si>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</si>
  <si>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</si>
  <si>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</si>
  <si>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</si>
  <si>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</si>
  <si>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</si>
  <si>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</si>
  <si>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</si>
  <si>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</si>
  <si>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</si>
  <si>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</si>
  <si>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</si>
  <si>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</si>
  <si>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</si>
  <si>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</si>
  <si>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</si>
  <si>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</si>
  <si>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</si>
  <si>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</si>
  <si>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</si>
  <si>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</si>
  <si>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</si>
  <si>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</si>
  <si>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</si>
  <si>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</si>
  <si>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</si>
  <si>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</si>
  <si>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</si>
  <si>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</si>
  <si>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</si>
  <si>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</si>
  <si>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</si>
  <si>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</si>
  <si>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</si>
  <si>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</si>
  <si>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</si>
  <si>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</si>
  <si>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</si>
  <si>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</si>
  <si>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</si>
  <si>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</si>
  <si>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</si>
  <si>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</si>
  <si>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</si>
  <si>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</si>
  <si>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</si>
  <si>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</si>
  <si>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</si>
  <si>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</si>
  <si>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</si>
  <si>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</si>
  <si>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</si>
  <si>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</si>
  <si>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</si>
  <si>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</si>
  <si>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</si>
  <si>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</si>
  <si>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</si>
  <si>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</si>
  <si>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</si>
  <si>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</si>
  <si>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</si>
  <si>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</si>
  <si>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</si>
  <si>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</si>
  <si>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</si>
  <si>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</si>
  <si>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</si>
  <si>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</si>
  <si>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</si>
  <si>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</si>
  <si>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</si>
  <si>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</si>
  <si>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</si>
  <si>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</si>
  <si>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</si>
  <si>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</si>
  <si>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</si>
  <si>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</si>
  <si>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</si>
  <si>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</si>
  <si>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</si>
  <si>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</si>
  <si>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</si>
  <si>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</si>
  <si>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</si>
  <si>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</si>
  <si>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</si>
  <si>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</si>
  <si>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</si>
  <si>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</si>
  <si>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</si>
  <si>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</si>
  <si>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</si>
  <si>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</si>
  <si>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</si>
  <si>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</si>
  <si>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</si>
  <si>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</si>
  <si>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</si>
  <si>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</si>
  <si>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</si>
  <si>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</si>
  <si>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</si>
  <si>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</si>
  <si>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</si>
  <si>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</si>
  <si>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</si>
  <si>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</si>
  <si>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</si>
  <si>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</si>
  <si>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</si>
  <si>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</si>
  <si>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</si>
  <si>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</si>
  <si>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</si>
  <si>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</si>
  <si>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</si>
  <si>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</si>
  <si>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</si>
  <si>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</si>
  <si>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</si>
  <si>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</si>
  <si>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</si>
  <si>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</si>
  <si>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</si>
  <si>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</si>
  <si>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</si>
  <si>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</si>
  <si>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</si>
  <si>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</si>
  <si>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</si>
  <si>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</si>
  <si>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</si>
  <si>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</si>
  <si>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</si>
  <si>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</si>
  <si>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</si>
  <si>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</si>
  <si>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</si>
  <si>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</si>
  <si>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</si>
  <si>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</si>
  <si>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</si>
  <si>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</si>
  <si>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</si>
  <si>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</si>
  <si>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</si>
  <si>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</si>
  <si>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</si>
  <si>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</si>
  <si>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</si>
  <si>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</si>
  <si>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</si>
  <si>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</si>
  <si>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</si>
  <si>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</si>
  <si>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</si>
  <si>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</si>
  <si>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</si>
  <si>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</si>
  <si>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</si>
  <si>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</si>
  <si>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</si>
  <si>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</si>
  <si>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</si>
  <si>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</si>
  <si>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</si>
  <si>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</si>
  <si>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</si>
  <si>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</si>
  <si>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</si>
  <si>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</si>
  <si>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</si>
  <si>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</si>
  <si>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</si>
  <si>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</si>
  <si>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</si>
  <si>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</si>
  <si>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</si>
  <si>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</si>
  <si>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</si>
  <si>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</si>
  <si>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</si>
  <si>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</si>
  <si>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</si>
  <si>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</si>
  <si>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</si>
  <si>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</si>
  <si>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</si>
  <si>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</si>
  <si>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</si>
  <si>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</si>
  <si>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</si>
  <si>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</si>
  <si>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</si>
  <si>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</si>
  <si>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</si>
  <si>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</si>
  <si>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</si>
  <si>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</si>
  <si>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</si>
  <si>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</si>
  <si>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</si>
  <si>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</si>
  <si>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</si>
  <si>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</si>
  <si>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</si>
  <si>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</si>
  <si>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</si>
  <si>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</si>
  <si>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</si>
  <si>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</si>
  <si>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</si>
  <si>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</si>
  <si>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</si>
  <si>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</si>
  <si>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</si>
  <si>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</si>
  <si>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</si>
  <si>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</si>
  <si>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</si>
  <si>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</si>
  <si>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</si>
  <si>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</si>
  <si>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</si>
  <si>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</si>
  <si>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</si>
  <si>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</si>
  <si>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</si>
  <si>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</si>
  <si>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</si>
  <si>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</si>
  <si>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</si>
  <si>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</si>
  <si>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</si>
  <si>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</si>
  <si>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</si>
  <si>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</si>
  <si>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</si>
  <si>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</si>
  <si>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</si>
  <si>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</si>
  <si>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</si>
  <si>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</si>
  <si>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</si>
  <si>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</si>
  <si>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</si>
  <si>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</si>
  <si>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</si>
  <si>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</si>
  <si>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</si>
  <si>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</si>
  <si>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</si>
  <si>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</si>
  <si>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</si>
  <si>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</si>
  <si>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</si>
  <si>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</si>
  <si>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</si>
  <si>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</si>
  <si>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</si>
  <si>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</si>
  <si>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</si>
  <si>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</si>
  <si>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</si>
  <si>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</si>
  <si>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</si>
  <si>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</si>
  <si>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</si>
  <si>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</si>
  <si>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</si>
  <si>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</si>
  <si>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</si>
  <si>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</si>
  <si>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</si>
  <si>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</si>
  <si>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</si>
  <si>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</si>
  <si>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</si>
  <si>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</si>
  <si>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</si>
  <si>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</si>
  <si>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</si>
  <si>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</si>
  <si>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</si>
  <si>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</si>
  <si>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</si>
  <si>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</si>
  <si>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</si>
  <si>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</si>
  <si>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</si>
  <si>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</si>
  <si>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</si>
  <si>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</si>
  <si>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</si>
  <si>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</si>
  <si>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</si>
  <si>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</si>
  <si>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</si>
  <si>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</si>
  <si>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</si>
  <si>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</si>
  <si>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</si>
  <si>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</si>
  <si>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</si>
  <si>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</si>
  <si>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</si>
  <si>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</si>
  <si>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</si>
  <si>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</si>
  <si>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</si>
  <si>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</si>
  <si>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</si>
  <si>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</si>
  <si>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</si>
  <si>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</si>
  <si>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</si>
  <si>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</si>
  <si>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</si>
  <si>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</si>
  <si>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</si>
  <si>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</si>
  <si>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</si>
  <si>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</si>
  <si>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</si>
  <si>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</si>
  <si>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</si>
  <si>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</si>
  <si>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</si>
  <si>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</si>
  <si>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</si>
  <si>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</si>
  <si>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</si>
  <si>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</si>
  <si>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</si>
  <si>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</si>
  <si>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</si>
  <si>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</si>
  <si>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</si>
  <si>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</si>
  <si>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</si>
  <si>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</si>
  <si>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</si>
  <si>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</si>
  <si>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</si>
  <si>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</si>
  <si>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</si>
  <si>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</si>
  <si>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</si>
  <si>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</si>
  <si>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</si>
  <si>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</si>
  <si>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</si>
  <si>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</si>
  <si>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</si>
  <si>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</si>
  <si>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</si>
  <si>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</si>
  <si>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</si>
  <si>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</si>
  <si>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</si>
  <si>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</si>
  <si>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</si>
  <si>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</si>
  <si>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</si>
  <si>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</si>
  <si>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</si>
  <si>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</si>
  <si>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</si>
  <si>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</si>
  <si>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</si>
  <si>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</si>
  <si>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</si>
  <si>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</si>
  <si>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</si>
  <si>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</si>
  <si>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</si>
  <si>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</si>
  <si>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</si>
  <si>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</si>
  <si>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</si>
  <si>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</si>
  <si>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</si>
  <si>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</si>
  <si>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</si>
  <si>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</si>
  <si>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</si>
  <si>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</si>
  <si>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</si>
  <si>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</si>
  <si>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</si>
  <si>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</si>
  <si>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</si>
  <si>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</si>
  <si>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</si>
  <si>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</si>
  <si>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</si>
  <si>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</si>
  <si>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</si>
  <si>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</si>
  <si>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</si>
  <si>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</si>
  <si>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</si>
  <si>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</si>
  <si>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</si>
  <si>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</si>
  <si>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</si>
  <si>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</si>
  <si>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</si>
  <si>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</si>
  <si>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</si>
  <si>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</si>
  <si>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</si>
  <si>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</si>
  <si>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</si>
  <si>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</si>
  <si>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</si>
  <si>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</si>
  <si>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</si>
  <si>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</si>
  <si>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</si>
  <si>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</si>
  <si>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</si>
  <si>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</si>
  <si>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</si>
  <si>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</si>
  <si>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</si>
  <si>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</si>
  <si>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</si>
  <si>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</si>
  <si>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</si>
  <si>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</si>
  <si>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</si>
  <si>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</si>
  <si>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</si>
  <si>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</si>
  <si>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</si>
  <si>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</si>
  <si>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</si>
  <si>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</si>
  <si>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</si>
  <si>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</si>
  <si>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</si>
  <si>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</si>
  <si>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</si>
  <si>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</si>
  <si>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</si>
  <si>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</si>
  <si>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</si>
  <si>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</si>
  <si>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</si>
  <si>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</si>
  <si>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</si>
  <si>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</si>
  <si>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</si>
  <si>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</si>
  <si>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</si>
  <si>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</si>
  <si>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</si>
  <si>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</si>
  <si>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</si>
  <si>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</si>
  <si>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</si>
  <si>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</si>
  <si>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</si>
  <si>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</si>
  <si>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</si>
  <si>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</si>
  <si>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</si>
  <si>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</si>
  <si>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</si>
  <si>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</si>
  <si>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</si>
  <si>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</si>
  <si>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</si>
  <si>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</si>
  <si>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</si>
  <si>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</si>
  <si>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</si>
  <si>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</si>
  <si>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</si>
  <si>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</si>
  <si>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</si>
  <si>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</si>
  <si>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</si>
  <si>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</si>
  <si>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</si>
  <si>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</si>
  <si>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</si>
  <si>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</si>
  <si>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</si>
  <si>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</si>
  <si>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</si>
  <si>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</si>
  <si>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</si>
  <si>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</si>
  <si>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</si>
  <si>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</si>
  <si>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</si>
  <si>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</si>
  <si>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</si>
  <si>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</si>
  <si>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</si>
  <si>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</si>
  <si>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</si>
  <si>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</si>
  <si>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</si>
  <si>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</si>
  <si>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</si>
  <si>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</si>
  <si>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</si>
  <si>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</si>
  <si>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</si>
  <si>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</si>
  <si>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</si>
  <si>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</si>
  <si>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</si>
  <si>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</si>
  <si>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</si>
  <si>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</si>
  <si>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</si>
  <si>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</si>
  <si>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</si>
  <si>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</si>
  <si>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</si>
  <si>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</si>
  <si>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</si>
  <si>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</si>
  <si>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</si>
  <si>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</si>
  <si>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</si>
  <si>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</si>
  <si>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</si>
  <si>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</si>
  <si>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</si>
  <si>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</si>
  <si>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</si>
  <si>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</si>
  <si>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</si>
  <si>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</si>
  <si>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</si>
  <si>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</si>
  <si>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</si>
  <si>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</si>
  <si>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</si>
  <si>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</si>
  <si>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</si>
  <si>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</si>
  <si>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</si>
  <si>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</si>
  <si>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</si>
  <si>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</si>
  <si>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</si>
  <si>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</si>
  <si>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</si>
  <si>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</si>
  <si>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</si>
  <si>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</si>
  <si>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</si>
  <si>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</si>
  <si>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</si>
  <si>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</si>
  <si>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</si>
  <si>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</si>
  <si>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</si>
  <si>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</si>
  <si>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</si>
  <si>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</si>
  <si>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</si>
  <si>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</si>
  <si>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</si>
  <si>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</si>
  <si>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</si>
  <si>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</si>
  <si>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</si>
  <si>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</si>
  <si>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</si>
  <si>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</si>
  <si>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</si>
  <si>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</si>
  <si>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</si>
  <si>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</si>
  <si>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</si>
  <si>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</si>
  <si>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</si>
  <si>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</si>
  <si>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</si>
  <si>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</si>
  <si>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</si>
  <si>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</si>
  <si>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</si>
  <si>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</si>
  <si>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</si>
  <si>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</si>
  <si>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</si>
  <si>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</si>
  <si>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</si>
  <si>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</si>
  <si>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</si>
  <si>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</si>
  <si>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</si>
  <si>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</si>
  <si>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</si>
  <si>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</si>
  <si>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</si>
  <si>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</si>
  <si>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</si>
  <si>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</si>
  <si>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</si>
  <si>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</si>
  <si>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</si>
  <si>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</si>
  <si>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</si>
  <si>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</si>
  <si>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</si>
  <si>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</si>
  <si>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</si>
  <si>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</si>
  <si>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</si>
  <si>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</si>
  <si>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</si>
  <si>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</si>
  <si>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</si>
  <si>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</si>
  <si>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</si>
  <si>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</si>
  <si>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</si>
  <si>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</si>
  <si>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</si>
  <si>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</si>
  <si>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</si>
  <si>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</si>
  <si>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</si>
  <si>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</si>
  <si>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</si>
  <si>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</si>
  <si>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</si>
  <si>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</si>
  <si>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</si>
  <si>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</si>
  <si>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</si>
  <si>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</si>
  <si>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</si>
  <si>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</si>
  <si>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</si>
  <si>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</si>
  <si>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</si>
  <si>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</si>
  <si>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</si>
  <si>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</si>
  <si>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</si>
  <si>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</si>
  <si>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</si>
  <si>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</si>
  <si>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</si>
  <si>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</si>
  <si>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</si>
  <si>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</si>
  <si>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</si>
  <si>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</si>
  <si>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</si>
  <si>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</si>
  <si>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</si>
  <si>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</si>
  <si>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</si>
  <si>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</si>
  <si>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</si>
  <si>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</si>
  <si>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</si>
  <si>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</si>
  <si>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</si>
  <si>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</si>
  <si>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</si>
  <si>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</si>
  <si>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</si>
  <si>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</si>
  <si>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</si>
  <si>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</si>
  <si>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</si>
  <si>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</si>
  <si>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</si>
  <si>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</si>
  <si>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</si>
  <si>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</si>
  <si>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</si>
  <si>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</si>
  <si>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</si>
  <si>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</si>
  <si>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</si>
  <si>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</si>
  <si>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</si>
  <si>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</si>
  <si>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</si>
  <si>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</si>
  <si>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</si>
  <si>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</si>
  <si>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</si>
  <si>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</si>
  <si>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</si>
  <si>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</si>
  <si>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</si>
  <si>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</si>
  <si>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</si>
  <si>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</si>
  <si>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</si>
  <si>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</si>
  <si>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</si>
  <si>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</si>
  <si>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</si>
  <si>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</si>
  <si>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</si>
  <si>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</si>
  <si>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</si>
  <si>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</si>
  <si>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</si>
  <si>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</si>
  <si>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</si>
  <si>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</si>
  <si>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</si>
  <si>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</si>
  <si>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</si>
  <si>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</si>
  <si>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</si>
  <si>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</si>
  <si>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</si>
  <si>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</si>
  <si>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</si>
  <si>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</si>
  <si>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</si>
  <si>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</si>
  <si>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</si>
  <si>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</si>
  <si>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</si>
  <si>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</si>
  <si>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</si>
  <si>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</si>
  <si>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</si>
  <si>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</si>
  <si>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</si>
  <si>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</si>
  <si>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</si>
  <si>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</si>
  <si>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</si>
  <si>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</si>
  <si>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</si>
  <si>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</si>
  <si>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</si>
  <si>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</si>
  <si>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</si>
  <si>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</si>
  <si>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</si>
  <si>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</si>
  <si>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</si>
  <si>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</si>
  <si>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</si>
  <si>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</si>
  <si>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</si>
  <si>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</si>
  <si>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</si>
  <si>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</si>
  <si>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</si>
  <si>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</si>
  <si>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</si>
  <si>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</si>
  <si>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</si>
  <si>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</si>
  <si>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</si>
  <si>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</si>
  <si>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</si>
  <si>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</si>
  <si>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</si>
  <si>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</si>
  <si>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</si>
  <si>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</si>
  <si>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</si>
  <si>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</si>
  <si>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</si>
  <si>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</si>
  <si>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</si>
  <si>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</si>
  <si>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</si>
  <si>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</si>
  <si>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</si>
  <si>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</si>
  <si>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</si>
  <si>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</si>
  <si>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</si>
  <si>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</si>
  <si>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</si>
  <si>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</si>
  <si>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</si>
  <si>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</si>
  <si>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</si>
  <si>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</si>
  <si>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</si>
  <si>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</si>
  <si>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</si>
  <si>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</si>
  <si>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</si>
  <si>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</si>
  <si>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</si>
  <si>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</si>
  <si>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</si>
  <si>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</si>
  <si>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</si>
  <si>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</si>
  <si>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</si>
  <si>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</si>
  <si>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</si>
  <si>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</si>
  <si>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</si>
  <si>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</si>
  <si>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</si>
  <si>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</si>
  <si>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</si>
  <si>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</si>
  <si>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</si>
  <si>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</si>
  <si>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</si>
  <si>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</si>
  <si>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</si>
  <si>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</si>
  <si>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</si>
  <si>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</si>
  <si>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</si>
  <si>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</si>
  <si>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</si>
  <si>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</si>
  <si>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</si>
  <si>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</si>
  <si>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</si>
  <si>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</si>
  <si>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</si>
  <si>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</si>
  <si>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</si>
  <si>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</si>
  <si>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</si>
  <si>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</si>
  <si>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</si>
  <si>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</si>
  <si>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</si>
  <si>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</si>
  <si>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</si>
  <si>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</si>
  <si>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</si>
  <si>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</si>
  <si>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</si>
  <si>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</si>
  <si>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</si>
  <si>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</si>
  <si>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</si>
  <si>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</si>
  <si>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</si>
  <si>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</si>
  <si>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</si>
  <si>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</si>
  <si>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</si>
  <si>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</si>
  <si>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</si>
  <si>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</si>
  <si>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</si>
  <si>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</si>
  <si>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</si>
  <si>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</si>
  <si>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</si>
  <si>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</si>
  <si>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</si>
  <si>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</si>
  <si>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</si>
  <si>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</si>
  <si>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</si>
  <si>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</si>
  <si>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</si>
  <si>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</si>
  <si>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</si>
  <si>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</si>
  <si>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</si>
  <si>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</si>
  <si>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</si>
  <si>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</si>
  <si>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</si>
  <si>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</si>
  <si>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</si>
  <si>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</si>
  <si>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</si>
  <si>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</si>
  <si>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</si>
  <si>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</si>
  <si>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</si>
  <si>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</si>
  <si>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</si>
  <si>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</si>
  <si>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</si>
  <si>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</si>
  <si>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</si>
  <si>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</si>
  <si>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</si>
  <si>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</si>
  <si>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</si>
  <si>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</si>
  <si>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</si>
  <si>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</si>
  <si>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</si>
  <si>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</si>
  <si>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</si>
  <si>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</si>
  <si>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</si>
  <si>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</si>
  <si>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</si>
  <si>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</si>
  <si>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</si>
  <si>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</si>
  <si>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</si>
  <si>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</si>
  <si>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</si>
  <si>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</si>
  <si>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</si>
  <si>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</si>
  <si>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</si>
  <si>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</si>
  <si>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</si>
  <si>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</si>
  <si>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</si>
  <si>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</si>
  <si>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</si>
  <si>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</si>
  <si>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</si>
  <si>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</si>
  <si>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</si>
  <si>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</si>
  <si>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</si>
  <si>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</si>
  <si>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</si>
  <si>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</si>
  <si>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</si>
  <si>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</si>
  <si>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</si>
  <si>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</si>
  <si>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</si>
  <si>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</si>
  <si>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</si>
  <si>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</si>
  <si>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</si>
  <si>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</si>
  <si>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</si>
  <si>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</si>
  <si>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</si>
  <si>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</si>
  <si>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</si>
  <si>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</si>
  <si>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</si>
  <si>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</si>
  <si>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</si>
  <si>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</si>
  <si>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</si>
  <si>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</si>
  <si>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</si>
  <si>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</si>
  <si>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</si>
  <si>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</si>
  <si>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</si>
  <si>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</si>
  <si>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</si>
  <si>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</si>
  <si>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</si>
  <si>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</si>
  <si>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</si>
  <si>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</si>
  <si>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</si>
  <si>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</si>
  <si>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</si>
  <si>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</si>
  <si>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</si>
  <si>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</si>
  <si>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</si>
  <si>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</si>
  <si>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</si>
  <si>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</si>
  <si>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</si>
  <si>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</si>
  <si>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</si>
  <si>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</si>
  <si>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</si>
  <si>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</si>
  <si>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</si>
  <si>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</si>
  <si>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</si>
  <si>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</si>
  <si>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</si>
  <si>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</si>
  <si>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</si>
  <si>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</si>
  <si>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</si>
  <si>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</si>
  <si>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</si>
  <si>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</si>
  <si>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</si>
  <si>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</si>
  <si>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</si>
  <si>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</si>
  <si>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</si>
  <si>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</si>
  <si>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</si>
  <si>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</si>
  <si>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</si>
  <si>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</si>
  <si>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</si>
  <si>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</si>
  <si>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</si>
  <si>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</si>
  <si>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</si>
  <si>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</si>
  <si>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</si>
  <si>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</si>
  <si>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</si>
  <si>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</si>
  <si>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</si>
  <si>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</si>
  <si>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</si>
  <si>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</si>
  <si>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</si>
  <si>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</si>
  <si>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</si>
  <si>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</si>
  <si>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</si>
  <si>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</si>
  <si>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</si>
  <si>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</si>
  <si>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</si>
  <si>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</si>
  <si>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</si>
  <si>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</si>
  <si>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</si>
  <si>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</si>
  <si>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</si>
  <si>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</si>
  <si>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</si>
  <si>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</si>
  <si>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</si>
  <si>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</si>
  <si>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</si>
  <si>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</si>
  <si>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</si>
  <si>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</si>
  <si>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</si>
  <si>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</si>
  <si>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</si>
  <si>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</si>
  <si>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</si>
  <si>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</si>
  <si>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</si>
  <si>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</si>
  <si>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</si>
  <si>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</si>
  <si>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</si>
  <si>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</si>
  <si>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</si>
  <si>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</si>
  <si>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</si>
  <si>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</si>
  <si>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</si>
  <si>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</si>
  <si>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</si>
  <si>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</si>
  <si>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</si>
  <si>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</si>
  <si>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</si>
  <si>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</si>
  <si>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</si>
  <si>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</si>
  <si>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</si>
  <si>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</si>
  <si>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</si>
  <si>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</si>
  <si>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</si>
  <si>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</si>
  <si>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</si>
  <si>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</si>
  <si>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</si>
  <si>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</si>
  <si>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</si>
  <si>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</si>
  <si>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</si>
  <si>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</si>
  <si>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</si>
  <si>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</si>
  <si>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</si>
  <si>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</si>
  <si>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</si>
  <si>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</si>
  <si>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</si>
  <si>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</si>
  <si>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</si>
  <si>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</si>
  <si>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</si>
  <si>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</si>
  <si>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</si>
  <si>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</si>
  <si>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</si>
  <si>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</si>
  <si>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</si>
  <si>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</si>
  <si>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</si>
  <si>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</si>
  <si>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</si>
  <si>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</si>
  <si>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</si>
  <si>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</si>
  <si>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</si>
  <si>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</si>
  <si>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</si>
  <si>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</si>
  <si>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</si>
  <si>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</si>
  <si>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</si>
  <si>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</si>
  <si>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</si>
  <si>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</si>
  <si>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</si>
  <si>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</si>
  <si>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</si>
  <si>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</si>
  <si>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</si>
  <si>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</si>
  <si>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</si>
  <si>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</si>
  <si>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</si>
  <si>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</si>
  <si>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</si>
  <si>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</si>
  <si>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</si>
  <si>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</si>
  <si>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</si>
  <si>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</si>
  <si>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</si>
  <si>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</si>
  <si>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</si>
  <si>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</si>
  <si>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</si>
  <si>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</si>
  <si>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</si>
  <si>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</si>
  <si>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</si>
  <si>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</si>
  <si>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</si>
  <si>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</si>
  <si>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</si>
  <si>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</si>
  <si>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</si>
  <si>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</si>
  <si>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</si>
  <si>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</si>
  <si>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</si>
  <si>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</si>
  <si>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</si>
  <si>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</si>
  <si>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</si>
  <si>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</si>
  <si>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</si>
  <si>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</si>
  <si>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</si>
  <si>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</si>
  <si>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</si>
  <si>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</si>
  <si>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</si>
  <si>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</si>
  <si>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</si>
  <si>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</si>
  <si>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</si>
  <si>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</si>
  <si>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</si>
  <si>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</si>
  <si>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</si>
  <si>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</si>
  <si>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</si>
  <si>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</si>
  <si>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</si>
  <si>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</si>
  <si>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</si>
  <si>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</si>
  <si>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</si>
  <si>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</si>
  <si>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</si>
  <si>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</si>
  <si>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</si>
  <si>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</si>
  <si>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</si>
  <si>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</si>
  <si>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</si>
  <si>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</si>
  <si>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</si>
  <si>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</si>
  <si>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</si>
  <si>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</si>
  <si>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</si>
  <si>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</si>
  <si>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</si>
  <si>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</si>
  <si>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</si>
  <si>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</si>
  <si>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</si>
  <si>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</si>
  <si>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</si>
  <si>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</si>
  <si>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</si>
  <si>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</si>
  <si>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</si>
  <si>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</si>
  <si>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</si>
  <si>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</si>
  <si>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</si>
  <si>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</si>
  <si>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</si>
  <si>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</si>
  <si>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</si>
  <si>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</si>
  <si>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</si>
  <si>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</si>
  <si>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</si>
  <si>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</si>
  <si>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</si>
  <si>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</si>
  <si>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</si>
  <si>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</si>
  <si>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</si>
  <si>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</si>
  <si>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</si>
  <si>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</si>
  <si>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</si>
  <si>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</si>
  <si>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</si>
  <si>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</si>
  <si>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</si>
  <si>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</si>
  <si>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</si>
  <si>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</si>
  <si>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</si>
  <si>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</si>
  <si>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</si>
  <si>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</si>
  <si>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</si>
  <si>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</si>
  <si>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</si>
  <si>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</si>
  <si>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</si>
  <si>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</si>
  <si>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</si>
  <si>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</si>
  <si>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</si>
  <si>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</si>
  <si>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</si>
  <si>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</si>
  <si>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</si>
  <si>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</si>
  <si>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</si>
  <si>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</si>
  <si>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</si>
  <si>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</si>
  <si>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</si>
  <si>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</si>
  <si>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</si>
  <si>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</si>
  <si>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</si>
  <si>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</si>
  <si>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</si>
  <si>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</si>
  <si>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</si>
  <si>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</si>
  <si>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</si>
  <si>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</si>
  <si>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</si>
  <si>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</si>
  <si>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</si>
  <si>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</si>
  <si>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</si>
  <si>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</si>
  <si>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</si>
  <si>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</si>
  <si>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</si>
  <si>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</si>
  <si>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</si>
  <si>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</si>
  <si>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</si>
  <si>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</si>
  <si>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</si>
  <si>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</si>
  <si>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</si>
  <si>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</si>
  <si>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</si>
  <si>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</si>
  <si>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</si>
  <si>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</si>
  <si>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</si>
  <si>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</si>
  <si>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</si>
  <si>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</si>
  <si>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</si>
  <si>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</si>
  <si>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</si>
  <si>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</si>
  <si>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</si>
  <si>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</si>
  <si>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</si>
  <si>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</si>
  <si>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</si>
  <si>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</si>
  <si>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</si>
  <si>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</si>
  <si>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</si>
  <si>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</si>
  <si>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</si>
  <si>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</si>
  <si>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</si>
  <si>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</si>
  <si>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</si>
  <si>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</si>
  <si>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</si>
  <si>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</si>
  <si>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</si>
  <si>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</si>
  <si>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</si>
  <si>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</si>
  <si>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</si>
  <si>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</si>
  <si>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</si>
  <si>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</si>
  <si>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</si>
  <si>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</si>
  <si>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</si>
  <si>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</si>
  <si>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</si>
  <si>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</si>
  <si>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</si>
  <si>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</si>
  <si>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</si>
  <si>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</si>
  <si>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</si>
  <si>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</si>
  <si>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</si>
  <si>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</si>
  <si>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</si>
  <si>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</si>
  <si>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</si>
  <si>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</si>
  <si>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</si>
  <si>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</si>
  <si>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</si>
  <si>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</si>
  <si>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</si>
  <si>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</si>
  <si>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</si>
  <si>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</si>
  <si>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</si>
  <si>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</si>
  <si>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</si>
  <si>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</si>
  <si>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</si>
  <si>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</si>
  <si>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</si>
  <si>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</si>
  <si>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</si>
  <si>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</si>
  <si>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</si>
  <si>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</si>
  <si>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</si>
  <si>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</si>
  <si>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</si>
  <si>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</si>
  <si>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</si>
  <si>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</si>
  <si>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</si>
  <si>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</si>
  <si>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</si>
  <si>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</si>
  <si>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</si>
  <si>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</si>
  <si>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</si>
  <si>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</si>
  <si>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</si>
  <si>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</si>
  <si>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</si>
  <si>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</si>
  <si>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</si>
  <si>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</si>
  <si>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</si>
  <si>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</si>
  <si>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</si>
  <si>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</si>
  <si>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</si>
  <si>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</si>
  <si>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</si>
  <si>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</si>
  <si>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</si>
  <si>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</si>
  <si>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</si>
  <si>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</si>
  <si>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</si>
  <si>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</si>
  <si>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</si>
  <si>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</si>
  <si>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</si>
  <si>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</si>
  <si>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</si>
  <si>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</si>
  <si>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</si>
  <si>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</si>
  <si>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</si>
  <si>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</si>
  <si>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</si>
  <si>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</si>
  <si>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</si>
  <si>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</si>
  <si>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</si>
  <si>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</si>
  <si>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</si>
  <si>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</si>
  <si>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</si>
  <si>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</si>
  <si>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</si>
  <si>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</si>
  <si>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</si>
  <si>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</si>
  <si>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</si>
  <si>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</si>
  <si>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</si>
  <si>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</si>
  <si>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</si>
  <si>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</si>
  <si>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</si>
  <si>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</si>
  <si>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</si>
  <si>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</si>
  <si>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</si>
  <si>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</si>
  <si>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</si>
  <si>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</si>
  <si>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</si>
  <si>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</si>
  <si>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</si>
  <si>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</si>
  <si>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</si>
  <si>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</si>
  <si>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</si>
  <si>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</si>
  <si>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</si>
  <si>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</si>
  <si>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</si>
  <si>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</si>
  <si>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</si>
  <si>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</si>
  <si>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</si>
  <si>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</si>
  <si>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</si>
  <si>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</si>
  <si>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</si>
  <si>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</si>
  <si>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</si>
  <si>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</si>
  <si>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</si>
  <si>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</si>
  <si>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</si>
  <si>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</si>
  <si>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</si>
  <si>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</si>
  <si>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</si>
  <si>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</si>
  <si>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</si>
  <si>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</si>
  <si>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</si>
  <si>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</si>
  <si>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</si>
  <si>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</si>
  <si>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</si>
  <si>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</si>
  <si>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</si>
  <si>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</si>
  <si>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</si>
  <si>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</si>
  <si>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</si>
  <si>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</si>
  <si>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</si>
  <si>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</si>
  <si>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</si>
  <si>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</si>
  <si>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</si>
  <si>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</si>
  <si>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</si>
  <si>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</si>
  <si>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</si>
  <si>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</si>
  <si>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</si>
  <si>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</si>
  <si>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</si>
  <si>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</si>
  <si>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</si>
  <si>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</si>
  <si>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</si>
  <si>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</si>
  <si>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</si>
  <si>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</si>
  <si>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</si>
  <si>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</si>
  <si>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</si>
  <si>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</si>
  <si>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</si>
  <si>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</si>
  <si>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</si>
  <si>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</si>
  <si>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</si>
  <si>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</si>
  <si>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</si>
  <si>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</si>
  <si>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</si>
  <si>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</si>
  <si>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</si>
  <si>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</si>
  <si>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</si>
  <si>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</si>
  <si>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</si>
  <si>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</si>
  <si>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</si>
  <si>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</si>
  <si>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</si>
  <si>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</si>
  <si>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</si>
  <si>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</si>
  <si>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</si>
  <si>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</si>
  <si>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</si>
  <si>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</si>
  <si>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</si>
  <si>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</si>
  <si>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</si>
  <si>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</si>
  <si>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</si>
  <si>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</si>
  <si>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</si>
  <si>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</si>
  <si>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</si>
  <si>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</si>
  <si>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</si>
  <si>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</si>
  <si>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</si>
  <si>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</si>
  <si>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</si>
  <si>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</si>
  <si>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</si>
  <si>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</si>
  <si>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</si>
  <si>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</si>
  <si>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</si>
  <si>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</si>
  <si>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</si>
  <si>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</si>
  <si>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</si>
  <si>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</si>
  <si>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</si>
  <si>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</si>
  <si>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</si>
  <si>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</si>
  <si>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</si>
  <si>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</si>
  <si>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</si>
  <si>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</si>
  <si>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</si>
  <si>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</si>
  <si>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</si>
  <si>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</si>
  <si>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</si>
  <si>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</si>
  <si>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</si>
  <si>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</si>
  <si>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</si>
  <si>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</si>
  <si>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</si>
  <si>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</si>
  <si>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</si>
  <si>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</si>
  <si>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</si>
  <si>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</si>
  <si>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</si>
  <si>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</si>
  <si>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</si>
  <si>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</si>
  <si>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</si>
  <si>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</si>
  <si>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</si>
  <si>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</si>
  <si>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</si>
  <si>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</si>
  <si>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</si>
  <si>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</si>
  <si>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</si>
  <si>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</si>
  <si>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</si>
  <si>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</si>
  <si>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</si>
  <si>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</si>
  <si>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</si>
  <si>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</si>
  <si>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</si>
  <si>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</si>
  <si>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</si>
  <si>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</si>
  <si>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</si>
  <si>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</si>
  <si>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</si>
  <si>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</si>
  <si>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</si>
  <si>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</si>
  <si>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</si>
  <si>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</si>
  <si>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</si>
  <si>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</si>
  <si>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</si>
  <si>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</si>
  <si>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</si>
  <si>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</si>
  <si>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</si>
  <si>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</si>
  <si>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</si>
  <si>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</si>
  <si>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</si>
  <si>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</si>
  <si>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</si>
  <si>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</si>
  <si>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</si>
  <si>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</si>
  <si>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</si>
  <si>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</si>
  <si>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</si>
  <si>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</si>
  <si>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</si>
  <si>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</si>
  <si>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</si>
  <si>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</si>
  <si>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</si>
  <si>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</si>
  <si>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</si>
  <si>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</si>
  <si>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</si>
  <si>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</si>
  <si>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</si>
  <si>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</si>
  <si>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</si>
  <si>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</si>
  <si>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</si>
  <si>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</si>
  <si>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</si>
  <si>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</si>
  <si>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</si>
  <si>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</si>
  <si>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</si>
  <si>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</si>
  <si>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</si>
  <si>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</si>
  <si>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</si>
  <si>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</si>
  <si>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</si>
  <si>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</si>
  <si>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</si>
  <si>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</si>
  <si>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</si>
  <si>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</si>
  <si>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</si>
  <si>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</si>
  <si>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</si>
  <si>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</si>
  <si>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</si>
  <si>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</si>
  <si>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</si>
  <si>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</si>
  <si>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</si>
  <si>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</si>
  <si>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</si>
  <si>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</si>
  <si>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</si>
  <si>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</si>
  <si>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</si>
  <si>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</si>
  <si>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</si>
  <si>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</si>
  <si>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</si>
  <si>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</si>
  <si>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</si>
  <si>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</si>
  <si>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</si>
  <si>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</si>
  <si>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</si>
  <si>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</si>
  <si>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</si>
  <si>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</si>
  <si>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</si>
  <si>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</si>
  <si>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</si>
  <si>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</si>
  <si>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</si>
  <si>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</si>
  <si>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</si>
  <si>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</si>
  <si>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</si>
  <si>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</si>
  <si>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</si>
  <si>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</si>
  <si>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</si>
  <si>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</si>
  <si>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</si>
  <si>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</si>
  <si>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</si>
  <si>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</si>
  <si>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</si>
  <si>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</si>
  <si>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</si>
  <si>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</si>
  <si>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</si>
  <si>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</si>
  <si>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</si>
  <si>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</si>
  <si>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</si>
  <si>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</si>
  <si>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</si>
  <si>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</si>
  <si>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</si>
  <si>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</si>
  <si>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</si>
  <si>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</si>
  <si>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</si>
  <si>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</si>
  <si>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</si>
  <si>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</si>
  <si>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</si>
  <si>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</si>
  <si>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</si>
  <si>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</si>
  <si>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</si>
  <si>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</si>
  <si>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</si>
  <si>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</si>
  <si>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</si>
  <si>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</si>
  <si>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</si>
  <si>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</si>
  <si>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</si>
  <si>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</si>
  <si>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</si>
  <si>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</si>
  <si>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</si>
  <si>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</si>
  <si>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</si>
  <si>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</si>
  <si>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</si>
  <si>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</si>
  <si>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</si>
  <si>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</si>
  <si>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</si>
  <si>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</si>
  <si>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</si>
  <si>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</si>
  <si>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</si>
  <si>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</si>
  <si>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</si>
  <si>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</si>
  <si>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</si>
  <si>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</si>
  <si>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</si>
  <si>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</si>
  <si>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</si>
  <si>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</si>
  <si>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</si>
  <si>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</si>
  <si>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</si>
  <si>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</si>
  <si>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</si>
  <si>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</si>
  <si>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</si>
  <si>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</si>
  <si>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</si>
  <si>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</si>
  <si>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</si>
  <si>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</si>
  <si>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</si>
  <si>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</si>
  <si>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</si>
  <si>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</si>
  <si>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</si>
  <si>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</si>
  <si>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</si>
  <si>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</si>
  <si>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</si>
  <si>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</si>
  <si>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</si>
  <si>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</si>
  <si>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</si>
  <si>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</si>
  <si>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</si>
  <si>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</si>
  <si>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</si>
  <si>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</si>
  <si>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</si>
  <si>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</si>
  <si>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</si>
  <si>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</si>
  <si>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</si>
  <si>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</si>
  <si>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</si>
  <si>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</si>
  <si>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</si>
  <si>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</si>
  <si>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</si>
  <si>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</si>
  <si>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</si>
  <si>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</si>
  <si>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</si>
  <si>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</si>
  <si>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</si>
  <si>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</si>
  <si>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</si>
  <si>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</si>
  <si>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</si>
  <si>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</si>
  <si>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</si>
  <si>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</si>
  <si>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</si>
  <si>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</si>
  <si>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</si>
  <si>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</si>
  <si>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</si>
  <si>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</si>
  <si>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</si>
  <si>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</si>
  <si>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</si>
  <si>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</si>
  <si>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</si>
  <si>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</si>
  <si>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</si>
  <si>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</si>
  <si>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</si>
  <si>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</si>
  <si>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</si>
  <si>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</si>
  <si>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</si>
  <si>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</si>
  <si>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</si>
  <si>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</si>
  <si>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</si>
  <si>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</si>
  <si>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</si>
  <si>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</si>
  <si>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</si>
  <si>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</si>
  <si>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</si>
  <si>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</si>
  <si>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</si>
  <si>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</si>
  <si>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</si>
  <si>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</si>
  <si>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</si>
  <si>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</si>
  <si>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</si>
  <si>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</si>
  <si>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</si>
  <si>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</si>
  <si>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</si>
  <si>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</si>
  <si>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</si>
  <si>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</si>
  <si>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</si>
  <si>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</si>
  <si>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</si>
  <si>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</si>
  <si>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</si>
  <si>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</si>
  <si>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</si>
  <si>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</si>
  <si>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</si>
  <si>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</si>
  <si>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</si>
  <si>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</si>
  <si>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</si>
  <si>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</si>
  <si>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</si>
  <si>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</si>
  <si>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</si>
  <si>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</si>
  <si>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</si>
  <si>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</si>
  <si>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</si>
  <si>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</si>
  <si>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</si>
  <si>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</si>
  <si>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</si>
  <si>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</si>
  <si>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</si>
  <si>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</si>
  <si>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</si>
  <si>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</si>
  <si>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</si>
  <si>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</si>
  <si>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</si>
  <si>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</si>
  <si>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</si>
  <si>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</si>
  <si>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</si>
  <si>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</si>
  <si>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</si>
  <si>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</si>
  <si>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</si>
  <si>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</si>
  <si>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</si>
  <si>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</si>
  <si>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</si>
  <si>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</si>
  <si>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</si>
  <si>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</si>
  <si>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</si>
  <si>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</si>
  <si>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</si>
  <si>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</si>
  <si>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</si>
  <si>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</si>
  <si>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</si>
  <si>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</si>
  <si>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</si>
  <si>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</si>
  <si>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</si>
  <si>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</si>
  <si>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</si>
  <si>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</si>
  <si>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</si>
  <si>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</si>
  <si>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</si>
  <si>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</si>
  <si>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</si>
  <si>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</si>
  <si>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</si>
  <si>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</si>
  <si>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</si>
  <si>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</si>
  <si>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</si>
  <si>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</si>
  <si>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</si>
  <si>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</si>
  <si>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</si>
  <si>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</si>
  <si>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</si>
  <si>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</si>
  <si>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</si>
  <si>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</si>
  <si>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</si>
  <si>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</si>
  <si>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</si>
  <si>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</si>
  <si>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</si>
  <si>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</si>
  <si>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</si>
  <si>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</si>
  <si>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</si>
  <si>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</si>
  <si>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</si>
  <si>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</si>
  <si>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</si>
  <si>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</si>
  <si>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</si>
  <si>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</si>
  <si>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</si>
  <si>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</si>
  <si>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</si>
  <si>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</si>
  <si>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</si>
  <si>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</si>
  <si>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</si>
  <si>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</si>
  <si>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</si>
  <si>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</si>
  <si>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</si>
  <si>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</si>
  <si>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</si>
  <si>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</si>
  <si>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</si>
  <si>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</si>
  <si>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</si>
  <si>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</si>
  <si>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</si>
  <si>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</si>
  <si>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</si>
  <si>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</si>
  <si>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</si>
  <si>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</si>
  <si>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</si>
  <si>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</si>
  <si>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</si>
  <si>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</si>
  <si>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</si>
  <si>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</si>
  <si>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</si>
  <si>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</si>
  <si>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</si>
  <si>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</si>
  <si>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</si>
  <si>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</si>
  <si>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</si>
  <si>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</si>
  <si>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</si>
  <si>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</si>
  <si>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</si>
  <si>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</si>
  <si>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</si>
  <si>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</si>
  <si>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</si>
  <si>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</si>
  <si>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</si>
  <si>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</si>
  <si>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</si>
  <si>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</si>
  <si>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</si>
  <si>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</si>
  <si>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</si>
  <si>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</si>
  <si>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</si>
  <si>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</si>
  <si>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</si>
  <si>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</si>
  <si>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</si>
  <si>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</si>
  <si>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</si>
  <si>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</si>
  <si>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</si>
  <si>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</si>
  <si>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</si>
  <si>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</si>
  <si>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</si>
  <si>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</si>
  <si>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</si>
  <si>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</si>
  <si>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</si>
  <si>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</si>
  <si>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</si>
  <si>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</si>
  <si>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</si>
  <si>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</si>
  <si>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</si>
  <si>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</si>
  <si>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</si>
  <si>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</si>
  <si>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</si>
  <si>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</si>
  <si>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</si>
  <si>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</si>
  <si>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</si>
  <si>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</si>
  <si>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</si>
  <si>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</si>
  <si>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</si>
  <si>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</si>
  <si>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</si>
  <si>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</si>
  <si>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</si>
  <si>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</si>
  <si>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</si>
  <si>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</si>
  <si>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</si>
  <si>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</si>
  <si>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</si>
  <si>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</si>
  <si>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</si>
  <si>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</si>
  <si>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</si>
  <si>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</si>
  <si>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</si>
  <si>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</si>
  <si>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</si>
  <si>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</si>
  <si>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</si>
  <si>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</si>
  <si>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</si>
  <si>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</si>
  <si>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</si>
  <si>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</si>
  <si>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</si>
  <si>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</si>
  <si>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</si>
  <si>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</si>
  <si>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</si>
  <si>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</si>
  <si>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</si>
  <si>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</si>
  <si>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</si>
  <si>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</si>
  <si>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</si>
  <si>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</si>
  <si>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</si>
  <si>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</si>
  <si>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</si>
  <si>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</si>
  <si>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</si>
  <si>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</si>
  <si>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</si>
  <si>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</si>
  <si>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</si>
  <si>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</si>
  <si>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</si>
  <si>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</si>
  <si>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</si>
  <si>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</si>
  <si>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</si>
  <si>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</si>
  <si>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</si>
  <si>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</si>
  <si>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</si>
  <si>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</si>
  <si>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</si>
  <si>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</si>
  <si>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</si>
  <si>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</si>
  <si>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</si>
  <si>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</si>
  <si>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</si>
  <si>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</si>
  <si>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</si>
  <si>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</si>
  <si>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</si>
  <si>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</si>
  <si>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</si>
  <si>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</si>
  <si>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</si>
  <si>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</si>
  <si>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</si>
  <si>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</si>
  <si>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</si>
  <si>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</si>
  <si>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</si>
  <si>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</si>
  <si>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</si>
  <si>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</si>
  <si>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</si>
  <si>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</si>
  <si>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</si>
  <si>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</si>
  <si>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</si>
  <si>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</si>
  <si>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</si>
  <si>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</si>
  <si>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</si>
  <si>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</si>
  <si>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</si>
  <si>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</si>
  <si>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</si>
  <si>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</si>
  <si>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</si>
  <si>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</si>
  <si>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</si>
  <si>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</si>
  <si>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</si>
  <si>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</si>
  <si>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</si>
  <si>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</si>
  <si>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</si>
  <si>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</si>
  <si>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</si>
  <si>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</si>
  <si>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</si>
  <si>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</si>
  <si>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</si>
  <si>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</si>
  <si>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</si>
  <si>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</si>
  <si>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</si>
  <si>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</si>
  <si>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</si>
  <si>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</si>
  <si>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</si>
  <si>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</si>
  <si>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</si>
  <si>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</si>
  <si>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</si>
  <si>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</si>
  <si>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</si>
  <si>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</si>
  <si>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</si>
  <si>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</si>
  <si>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</si>
  <si>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</si>
  <si>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</si>
  <si>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</si>
  <si>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</si>
  <si>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</si>
  <si>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</si>
  <si>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</si>
  <si>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</si>
  <si>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</si>
  <si>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</si>
  <si>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</si>
  <si>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</si>
  <si>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</si>
  <si>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</si>
  <si>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</si>
  <si>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</si>
  <si>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</si>
  <si>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</si>
  <si>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</si>
  <si>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</si>
  <si>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</si>
  <si>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</si>
  <si>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</si>
  <si>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</si>
  <si>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</si>
  <si>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</si>
  <si>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</si>
  <si>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</si>
  <si>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</si>
  <si>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</si>
  <si>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</si>
  <si>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</si>
  <si>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</si>
  <si>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</si>
  <si>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</si>
  <si>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</si>
  <si>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</si>
  <si>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</si>
  <si>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</si>
  <si>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</si>
  <si>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</si>
  <si>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</si>
  <si>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</si>
  <si>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</si>
  <si>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</si>
  <si>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</si>
  <si>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</si>
  <si>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</si>
  <si>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</si>
  <si>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</si>
  <si>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</si>
  <si>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</si>
  <si>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</si>
  <si>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</si>
  <si>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</si>
  <si>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</si>
  <si>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</si>
  <si>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</si>
  <si>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</si>
  <si>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</si>
  <si>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</si>
  <si>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</si>
  <si>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</si>
  <si>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</si>
  <si>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</si>
  <si>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</si>
  <si>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</si>
  <si>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</si>
  <si>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</si>
  <si>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</si>
  <si>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</si>
  <si>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</si>
  <si>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</si>
  <si>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</si>
  <si>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</si>
  <si>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</si>
  <si>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</si>
  <si>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</si>
  <si>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</si>
  <si>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</si>
  <si>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</si>
  <si>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</si>
  <si>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</si>
  <si>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</si>
  <si>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</si>
  <si>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</si>
  <si>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</si>
  <si>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</si>
  <si>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</si>
  <si>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</si>
  <si>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</si>
  <si>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</si>
  <si>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</si>
  <si>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</si>
  <si>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</si>
  <si>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</si>
  <si>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</si>
  <si>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</si>
  <si>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</si>
  <si>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</si>
  <si>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</si>
  <si>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</si>
  <si>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</si>
  <si>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</si>
  <si>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</si>
  <si>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</si>
  <si>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</si>
  <si>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</si>
  <si>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</si>
  <si>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</si>
  <si>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</si>
  <si>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</si>
  <si>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</si>
  <si>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</si>
  <si>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</si>
  <si>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</si>
  <si>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</si>
  <si>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</si>
  <si>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</si>
  <si>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</si>
  <si>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</si>
  <si>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</si>
  <si>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</si>
  <si>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</si>
  <si>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</si>
  <si>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</si>
  <si>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</si>
  <si>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</si>
  <si>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</si>
  <si>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</si>
  <si>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</si>
  <si>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</si>
  <si>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</si>
  <si>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</si>
  <si>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</si>
  <si>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</si>
  <si>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</si>
  <si>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</si>
  <si>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</si>
  <si>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</si>
  <si>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</si>
  <si>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</si>
  <si>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</si>
  <si>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</si>
  <si>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</si>
  <si>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</si>
  <si>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</si>
  <si>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</si>
  <si>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</si>
  <si>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</si>
  <si>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</si>
  <si>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</si>
  <si>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</si>
  <si>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</si>
  <si>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</si>
  <si>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</si>
  <si>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</si>
  <si>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</si>
  <si>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</si>
  <si>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</si>
  <si>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</si>
  <si>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</si>
  <si>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</si>
  <si>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</si>
  <si>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</si>
  <si>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</si>
  <si>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</si>
  <si>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</si>
  <si>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</si>
  <si>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</si>
  <si>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</si>
  <si>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</si>
  <si>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</si>
  <si>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</si>
  <si>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</si>
  <si>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</si>
  <si>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</si>
  <si>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</si>
  <si>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</si>
  <si>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</si>
  <si>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</si>
  <si>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</si>
  <si>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</si>
  <si>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</si>
  <si>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</si>
  <si>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</si>
  <si>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</si>
  <si>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</si>
  <si>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</si>
  <si>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</si>
  <si>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</si>
  <si>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</si>
  <si>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</si>
  <si>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</si>
  <si>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</si>
  <si>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</si>
  <si>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</si>
  <si>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</si>
  <si>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</si>
  <si>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</si>
  <si>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</si>
  <si>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</si>
  <si>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</si>
  <si>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</si>
  <si>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</si>
  <si>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</si>
  <si>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</si>
  <si>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</si>
  <si>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</si>
  <si>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</si>
  <si>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</si>
  <si>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</si>
  <si>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</si>
  <si>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</si>
  <si>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</si>
  <si>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</si>
  <si>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</si>
  <si>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</si>
  <si>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</si>
  <si>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</si>
  <si>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</si>
  <si>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</si>
  <si>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</si>
  <si>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</si>
  <si>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</si>
  <si>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</si>
  <si>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</si>
  <si>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</si>
  <si>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</si>
  <si>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</si>
  <si>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</si>
  <si>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</si>
  <si>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</si>
  <si>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</si>
  <si>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</si>
  <si>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</si>
  <si>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</si>
  <si>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</si>
  <si>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</si>
  <si>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</si>
  <si>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</si>
  <si>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</si>
  <si>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</si>
  <si>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</si>
  <si>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</si>
  <si>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</si>
  <si>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</si>
  <si>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</si>
  <si>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</si>
  <si>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</si>
  <si>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</si>
  <si>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</si>
  <si>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</si>
  <si>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</si>
  <si>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</si>
  <si>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</si>
  <si>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</si>
  <si>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</si>
  <si>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</si>
  <si>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</si>
  <si>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</si>
  <si>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</si>
  <si>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</si>
  <si>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</si>
  <si>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</si>
  <si>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</si>
  <si>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</si>
  <si>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</si>
  <si>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</si>
  <si>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</si>
  <si>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</si>
  <si>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</si>
  <si>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</si>
  <si>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</si>
  <si>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</si>
  <si>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</si>
  <si>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</si>
  <si>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</si>
  <si>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</si>
  <si>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</si>
  <si>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</si>
  <si>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</si>
  <si>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</si>
  <si>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</si>
  <si>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</si>
  <si>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</si>
  <si>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</si>
  <si>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</si>
  <si>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</si>
  <si>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</si>
  <si>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</si>
  <si>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</si>
  <si>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</si>
  <si>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</si>
  <si>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</si>
  <si>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</si>
  <si>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</si>
  <si>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</si>
  <si>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</si>
  <si>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</si>
  <si>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</si>
  <si>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</si>
  <si>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</si>
  <si>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</si>
  <si>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</si>
  <si>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</si>
  <si>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</si>
  <si>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</si>
  <si>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</si>
  <si>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</si>
  <si>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</si>
  <si>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</si>
  <si>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</si>
  <si>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</si>
  <si>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</si>
  <si>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</si>
  <si>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</si>
  <si>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</si>
  <si>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</si>
  <si>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</si>
  <si>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</si>
  <si>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</si>
  <si>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</si>
  <si>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</si>
  <si>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</si>
  <si>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</si>
  <si>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</si>
  <si>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</si>
  <si>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</si>
  <si>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</si>
  <si>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</si>
  <si>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</si>
  <si>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</si>
  <si>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</si>
  <si>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</si>
  <si>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</si>
  <si>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</si>
  <si>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</si>
  <si>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</si>
  <si>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</si>
  <si>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</si>
  <si>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</si>
  <si>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</si>
  <si>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</si>
  <si>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</si>
  <si>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</si>
  <si>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</si>
  <si>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</si>
  <si>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</si>
  <si>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</si>
  <si>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</si>
  <si>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</si>
  <si>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</si>
  <si>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</si>
  <si>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</si>
  <si>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</si>
  <si>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</si>
  <si>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</si>
  <si>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</si>
  <si>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</si>
  <si>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</si>
  <si>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</si>
  <si>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</si>
  <si>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</si>
  <si>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</si>
  <si>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</si>
  <si>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</si>
  <si>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</si>
  <si>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</si>
  <si>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</si>
  <si>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</si>
  <si>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</si>
  <si>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</si>
  <si>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</si>
  <si>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</si>
  <si>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</si>
  <si>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</si>
  <si>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</si>
  <si>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</si>
  <si>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</si>
  <si>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</si>
  <si>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</si>
  <si>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</si>
  <si>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</si>
  <si>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</si>
  <si>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</si>
  <si>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</si>
  <si>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</si>
  <si>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</si>
  <si>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</si>
  <si>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</si>
  <si>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</si>
  <si>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</si>
  <si>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</si>
  <si>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</si>
  <si>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</si>
  <si>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</si>
  <si>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</si>
  <si>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</si>
  <si>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</si>
  <si>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</si>
  <si>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</si>
  <si>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</si>
  <si>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</si>
  <si>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</si>
  <si>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</si>
  <si>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</si>
  <si>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</si>
  <si>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</si>
  <si>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</si>
  <si>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</si>
  <si>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</si>
  <si>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</si>
  <si>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</si>
  <si>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</si>
  <si>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</si>
  <si>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</si>
  <si>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</si>
  <si>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</si>
  <si>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</si>
  <si>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</si>
  <si>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</si>
  <si>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</si>
  <si>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</si>
  <si>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</si>
  <si>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</si>
  <si>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</si>
  <si>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</si>
  <si>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</si>
  <si>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</si>
  <si>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</si>
  <si>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</si>
  <si>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</si>
  <si>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</si>
  <si>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</si>
  <si>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</si>
  <si>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</si>
  <si>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</si>
  <si>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</si>
  <si>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</si>
  <si>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</si>
  <si>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</si>
  <si>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</si>
  <si>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</si>
  <si>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</si>
  <si>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</si>
  <si>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</si>
  <si>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</si>
  <si>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</si>
  <si>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</si>
  <si>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</si>
  <si>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</si>
  <si>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</si>
  <si>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</si>
  <si>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</si>
  <si>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</si>
  <si>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</si>
  <si>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</si>
  <si>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</si>
  <si>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</si>
  <si>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</si>
  <si>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</si>
  <si>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</si>
  <si>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</si>
  <si>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</si>
  <si>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</si>
  <si>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</si>
  <si>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</si>
  <si>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</si>
  <si>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</si>
  <si>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</si>
  <si>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</si>
  <si>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</si>
  <si>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</si>
  <si>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</si>
  <si>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</si>
  <si>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</si>
  <si>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</si>
  <si>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</si>
  <si>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</si>
  <si>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</si>
  <si>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</si>
  <si>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</si>
  <si>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</si>
  <si>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</si>
  <si>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</si>
  <si>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</si>
  <si>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</si>
  <si>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</si>
  <si>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</si>
  <si>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</si>
  <si>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</si>
  <si>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</si>
  <si>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</si>
  <si>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</si>
  <si>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</si>
  <si>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</si>
  <si>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</si>
  <si>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</si>
  <si>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</si>
  <si>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</si>
  <si>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</si>
  <si>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</si>
  <si>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</si>
  <si>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</si>
  <si>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</si>
  <si>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</si>
  <si>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</si>
  <si>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</si>
  <si>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</si>
  <si>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</si>
  <si>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</si>
  <si>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</si>
  <si>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</si>
  <si>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</si>
  <si>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</si>
  <si>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</si>
  <si>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</si>
  <si>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</si>
  <si>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</si>
  <si>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</si>
  <si>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</si>
  <si>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</si>
  <si>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</si>
  <si>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</si>
  <si>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</si>
  <si>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</si>
  <si>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</si>
  <si>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</si>
  <si>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</si>
  <si>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</si>
  <si>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</si>
  <si>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</si>
  <si>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</si>
  <si>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</si>
  <si>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</si>
  <si>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</si>
  <si>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</si>
  <si>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</si>
  <si>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</si>
  <si>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</si>
  <si>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</si>
  <si>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</si>
  <si>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</si>
  <si>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</si>
  <si>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</si>
  <si>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</si>
  <si>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</si>
  <si>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</si>
  <si>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</si>
  <si>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</si>
  <si>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</si>
  <si>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</si>
  <si>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</si>
  <si>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</si>
  <si>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</si>
  <si>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</si>
  <si>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</si>
  <si>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</si>
  <si>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</si>
  <si>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</si>
  <si>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</si>
  <si>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</si>
  <si>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</si>
  <si>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</si>
  <si>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</si>
  <si>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</si>
  <si>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</si>
  <si>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</si>
  <si>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</si>
  <si>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</si>
  <si>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</si>
  <si>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</si>
  <si>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</si>
  <si>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</si>
  <si>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</si>
  <si>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</si>
  <si>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</si>
  <si>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</si>
  <si>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</si>
  <si>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</si>
  <si>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</si>
  <si>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</si>
  <si>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</si>
  <si>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</si>
  <si>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</si>
  <si>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</si>
  <si>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</si>
  <si>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</si>
  <si>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</si>
  <si>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</si>
  <si>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</si>
  <si>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</si>
  <si>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</si>
  <si>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</si>
  <si>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</si>
  <si>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</si>
  <si>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</si>
  <si>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</si>
  <si>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</si>
  <si>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</si>
  <si>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</si>
  <si>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</si>
  <si>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</si>
  <si>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</si>
  <si>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</si>
  <si>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</si>
  <si>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</si>
  <si>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</si>
  <si>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</si>
  <si>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</si>
  <si>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</si>
  <si>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</si>
  <si>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</si>
  <si>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</si>
  <si>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</si>
  <si>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</si>
  <si>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</si>
  <si>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</si>
  <si>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</si>
  <si>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</si>
  <si>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</si>
  <si>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</si>
  <si>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</si>
  <si>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</si>
  <si>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</si>
  <si>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</si>
  <si>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</si>
  <si>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</si>
  <si>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</si>
  <si>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</si>
  <si>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</si>
  <si>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</si>
  <si>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</si>
  <si>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</si>
  <si>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</si>
  <si>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</si>
  <si>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</si>
  <si>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</si>
  <si>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</si>
  <si>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</si>
  <si>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</si>
  <si>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</si>
  <si>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</si>
  <si>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</si>
  <si>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</si>
  <si>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</si>
  <si>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</si>
  <si>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</si>
  <si>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</si>
  <si>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</si>
  <si>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</si>
  <si>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</si>
  <si>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</si>
  <si>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</si>
  <si>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</si>
  <si>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</si>
  <si>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</si>
  <si>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</si>
  <si>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</si>
  <si>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</si>
  <si>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</si>
  <si>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</si>
  <si>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</si>
  <si>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</si>
  <si>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</si>
  <si>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</si>
  <si>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</si>
  <si>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</si>
  <si>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</si>
  <si>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</si>
  <si>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</si>
  <si>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</si>
  <si>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</si>
  <si>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</si>
  <si>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</si>
  <si>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</si>
  <si>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</si>
  <si>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</si>
  <si>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</si>
  <si>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</si>
  <si>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</si>
  <si>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</si>
  <si>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</si>
  <si>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</si>
  <si>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</si>
  <si>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</si>
  <si>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</si>
  <si>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</si>
  <si>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</si>
  <si>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</si>
  <si>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</si>
  <si>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</si>
  <si>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</si>
  <si>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</si>
  <si>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</si>
  <si>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</si>
  <si>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</si>
  <si>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</si>
  <si>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</si>
  <si>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</si>
  <si>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</si>
  <si>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</si>
  <si>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</si>
  <si>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</si>
  <si>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</si>
  <si>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</si>
  <si>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</si>
  <si>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</si>
  <si>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</si>
  <si>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</si>
  <si>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</si>
  <si>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</si>
  <si>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</si>
  <si>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</si>
  <si>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</si>
  <si>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</si>
  <si>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</si>
  <si>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</si>
  <si>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</si>
  <si>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</si>
  <si>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</si>
  <si>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</si>
  <si>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</si>
  <si>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</si>
  <si>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</si>
  <si>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</si>
  <si>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</si>
  <si>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</si>
  <si>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</si>
  <si>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</si>
  <si>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</si>
  <si>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</si>
  <si>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</si>
  <si>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</si>
  <si>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</si>
  <si>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</si>
  <si>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</si>
  <si>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</si>
  <si>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</si>
  <si>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</si>
  <si>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</si>
  <si>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</si>
  <si>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</si>
  <si>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</si>
  <si>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</si>
  <si>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</si>
  <si>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</si>
  <si>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</si>
  <si>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</si>
  <si>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</si>
  <si>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</si>
  <si>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</si>
  <si>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</si>
  <si>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</si>
  <si>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</si>
  <si>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</si>
  <si>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</si>
  <si>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</si>
  <si>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</si>
  <si>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</si>
  <si>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</si>
  <si>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</si>
  <si>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</si>
  <si>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</si>
  <si>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</si>
  <si>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</si>
  <si>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</si>
  <si>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</si>
  <si>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</si>
  <si>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</si>
  <si>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</si>
  <si>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</si>
  <si>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</si>
  <si>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</si>
  <si>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</si>
  <si>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</si>
  <si>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</si>
  <si>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</si>
  <si>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</si>
  <si>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</si>
  <si>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</si>
  <si>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</si>
  <si>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</si>
  <si>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</si>
  <si>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</si>
  <si>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</si>
  <si>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</si>
  <si>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</si>
  <si>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</si>
  <si>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</si>
  <si>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</si>
  <si>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</si>
  <si>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</si>
  <si>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</si>
  <si>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</si>
  <si>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</si>
  <si>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</si>
  <si>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</si>
  <si>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</si>
  <si>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</si>
  <si>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</si>
  <si>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</si>
  <si>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</si>
  <si>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</si>
  <si>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</si>
  <si>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</si>
  <si>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</si>
  <si>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</si>
  <si>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</si>
  <si>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</si>
  <si>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</si>
  <si>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</si>
  <si>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</si>
  <si>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</si>
  <si>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</si>
  <si>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</si>
  <si>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</si>
  <si>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</si>
  <si>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</si>
  <si>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</si>
  <si>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</si>
  <si>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</si>
  <si>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</si>
  <si>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</si>
  <si>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</si>
  <si>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</si>
  <si>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</si>
  <si>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</si>
  <si>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</si>
  <si>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</si>
  <si>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</si>
  <si>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</si>
  <si>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</si>
  <si>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</si>
  <si>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</si>
  <si>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</si>
  <si>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</si>
  <si>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</si>
  <si>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</si>
  <si>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</si>
  <si>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</si>
  <si>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</si>
  <si>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</si>
  <si>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</si>
  <si>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</si>
  <si>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</si>
  <si>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</si>
  <si>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</si>
  <si>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</si>
  <si>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</si>
  <si>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</si>
  <si>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</si>
  <si>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</si>
  <si>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</si>
  <si>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</si>
  <si>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</si>
  <si>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</si>
  <si>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</si>
  <si>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</si>
  <si>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</si>
  <si>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</si>
  <si>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</si>
  <si>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</si>
  <si>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</si>
  <si>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</si>
  <si>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</si>
  <si>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</si>
  <si>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</si>
  <si>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</si>
  <si>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</si>
  <si>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</si>
  <si>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</si>
  <si>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</si>
  <si>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</si>
  <si>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</si>
  <si>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</si>
  <si>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</si>
  <si>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</si>
  <si>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</si>
  <si>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</si>
  <si>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</si>
  <si>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</si>
  <si>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</si>
  <si>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</si>
  <si>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</si>
  <si>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</si>
  <si>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</si>
  <si>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</si>
  <si>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</si>
  <si>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</si>
  <si>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</si>
  <si>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</si>
  <si>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</si>
  <si>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</si>
  <si>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</si>
  <si>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</si>
  <si>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</si>
  <si>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</si>
  <si>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</si>
  <si>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</si>
  <si>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</si>
  <si>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</si>
  <si>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</si>
  <si>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</si>
  <si>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</si>
  <si>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</si>
  <si>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</si>
  <si>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</si>
  <si>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</si>
  <si>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</si>
  <si>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</si>
  <si>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</si>
  <si>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</si>
  <si>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</si>
  <si>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</si>
  <si>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</si>
  <si>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</si>
  <si>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</si>
  <si>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</si>
  <si>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</si>
  <si>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</si>
  <si>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</si>
  <si>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</si>
  <si>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</si>
  <si>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</si>
  <si>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</si>
  <si>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</si>
  <si>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</si>
  <si>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</si>
  <si>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</si>
  <si>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</si>
  <si>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</si>
  <si>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</si>
  <si>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</si>
  <si>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</si>
  <si>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</si>
  <si>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</si>
  <si>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</si>
  <si>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</si>
  <si>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</si>
  <si>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</si>
  <si>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</si>
  <si>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</si>
  <si>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</si>
  <si>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</si>
  <si>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</si>
  <si>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</si>
  <si>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</si>
  <si>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</si>
  <si>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</si>
  <si>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</si>
  <si>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</si>
  <si>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</si>
  <si>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</si>
  <si>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</si>
  <si>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</si>
  <si>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</si>
  <si>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</si>
  <si>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</si>
  <si>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</si>
  <si>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</si>
  <si>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</si>
  <si>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</si>
  <si>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</si>
  <si>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</si>
  <si>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</si>
  <si>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</si>
  <si>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</si>
  <si>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</si>
  <si>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</si>
  <si>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</si>
  <si>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</si>
  <si>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</si>
  <si>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</si>
  <si>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</si>
  <si>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</si>
  <si>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</si>
  <si>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</si>
  <si>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</si>
  <si>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</si>
  <si>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</si>
  <si>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</si>
  <si>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</si>
  <si>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</si>
  <si>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</si>
  <si>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</si>
  <si>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</si>
  <si>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</si>
  <si>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</si>
  <si>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</si>
  <si>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</si>
  <si>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</si>
  <si>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</si>
  <si>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</si>
  <si>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</si>
  <si>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</si>
  <si>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</si>
  <si>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</si>
  <si>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</si>
  <si>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</si>
  <si>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</si>
  <si>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</si>
  <si>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</si>
  <si>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</si>
  <si>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</si>
  <si>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</si>
  <si>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</si>
  <si>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</si>
  <si>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</si>
  <si>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</si>
  <si>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</si>
  <si>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</si>
  <si>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</si>
  <si>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</si>
  <si>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</si>
  <si>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</si>
  <si>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</si>
  <si>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</si>
  <si>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</si>
  <si>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</si>
  <si>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</si>
  <si>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</si>
  <si>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</si>
  <si>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</si>
  <si>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</si>
  <si>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</si>
  <si>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</si>
  <si>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</si>
  <si>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</si>
  <si>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</si>
  <si>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</si>
  <si>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</si>
  <si>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</si>
  <si>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</si>
  <si>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</si>
  <si>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</si>
  <si>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</si>
  <si>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</si>
  <si>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</si>
  <si>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</si>
  <si>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</si>
  <si>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</si>
  <si>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</si>
  <si>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</si>
  <si>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</si>
  <si>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</si>
  <si>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</si>
  <si>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</si>
  <si>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</si>
  <si>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</si>
  <si>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</si>
  <si>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</si>
  <si>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</si>
  <si>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</si>
  <si>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</si>
  <si>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</si>
  <si>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</si>
  <si>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</si>
  <si>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</si>
  <si>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</si>
  <si>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</si>
  <si>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</si>
  <si>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</si>
  <si>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</si>
  <si>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</si>
  <si>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</si>
  <si>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</si>
  <si>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</si>
  <si>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</si>
  <si>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</si>
  <si>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</si>
  <si>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</si>
  <si>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</si>
  <si>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</si>
  <si>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</si>
  <si>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</si>
  <si>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</si>
  <si>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</si>
  <si>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</si>
  <si>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</si>
  <si>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</si>
  <si>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</si>
  <si>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</si>
  <si>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</si>
  <si>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</si>
  <si>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</si>
  <si>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</si>
  <si>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</si>
  <si>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</si>
  <si>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</si>
  <si>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</si>
  <si>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</si>
  <si>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</si>
  <si>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</si>
  <si>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</si>
  <si>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</si>
  <si>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</si>
  <si>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</si>
  <si>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</si>
  <si>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</si>
  <si>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</si>
  <si>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</si>
  <si>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</si>
  <si>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</si>
  <si>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</si>
  <si>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</si>
  <si>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</si>
  <si>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</si>
  <si>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</si>
  <si>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</si>
  <si>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</si>
  <si>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</si>
  <si>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</si>
  <si>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</si>
  <si>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</si>
  <si>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</si>
  <si>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</si>
  <si>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</si>
  <si>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</si>
  <si>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</si>
  <si>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</si>
  <si>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</si>
  <si>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</si>
  <si>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</si>
  <si>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</si>
  <si>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</si>
  <si>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</si>
  <si>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</si>
  <si>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</si>
  <si>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</si>
  <si>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</si>
  <si>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</si>
  <si>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</si>
  <si>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</si>
  <si>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</si>
  <si>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</si>
  <si>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</si>
  <si>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</si>
  <si>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</si>
  <si>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</si>
  <si>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</si>
  <si>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</si>
  <si>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</si>
  <si>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</si>
  <si>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</si>
  <si>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</si>
  <si>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</si>
  <si>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</si>
  <si>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</si>
  <si>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</si>
  <si>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</si>
  <si>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</si>
  <si>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</si>
  <si>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</si>
  <si>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</si>
  <si>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</si>
  <si>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</si>
  <si>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</si>
  <si>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</si>
  <si>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</si>
  <si>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</si>
  <si>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</si>
  <si>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</si>
  <si>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</si>
  <si>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</si>
  <si>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</si>
  <si>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</si>
  <si>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</si>
  <si>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</si>
  <si>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</si>
  <si>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</si>
  <si>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</si>
  <si>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</si>
  <si>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</si>
  <si>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</si>
  <si>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</si>
  <si>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</si>
  <si>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</si>
  <si>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</si>
  <si>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</si>
  <si>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</si>
  <si>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</si>
  <si>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</si>
  <si>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</si>
  <si>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</si>
  <si>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</si>
  <si>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</si>
  <si>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</si>
  <si>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</si>
  <si>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</si>
  <si>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</si>
  <si>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</si>
  <si>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</si>
  <si>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</si>
  <si>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</si>
  <si>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</si>
  <si>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</si>
  <si>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</si>
  <si>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</si>
  <si>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</si>
  <si>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</si>
  <si>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</si>
  <si>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</si>
  <si>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</si>
  <si>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</si>
  <si>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</si>
  <si>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</si>
  <si>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</si>
  <si>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</si>
  <si>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</si>
  <si>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</si>
  <si>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</si>
  <si>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</si>
  <si>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</si>
  <si>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</si>
  <si>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</si>
  <si>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</si>
  <si>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</si>
  <si>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</si>
  <si>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</si>
  <si>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</si>
  <si>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</si>
  <si>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</si>
  <si>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</si>
  <si>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</si>
  <si>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</si>
  <si>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</si>
  <si>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</si>
  <si>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</si>
  <si>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</si>
  <si>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</si>
  <si>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</si>
  <si>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</si>
  <si>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</si>
  <si>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</si>
  <si>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</si>
  <si>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</si>
  <si>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</si>
  <si>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</si>
  <si>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</si>
  <si>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</si>
  <si>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</si>
  <si>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</si>
  <si>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</si>
  <si>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</si>
  <si>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</si>
  <si>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</si>
  <si>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</si>
  <si>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</si>
  <si>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</si>
  <si>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</si>
  <si>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</si>
  <si>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</si>
  <si>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</si>
  <si>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</si>
  <si>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</si>
  <si>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</si>
  <si>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</si>
  <si>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</si>
  <si>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</si>
  <si>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</si>
  <si>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</si>
  <si>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</si>
  <si>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</si>
  <si>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</si>
  <si>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</si>
  <si>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</si>
  <si>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</si>
  <si>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</si>
  <si>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</si>
  <si>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</si>
  <si>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</si>
  <si>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</si>
  <si>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</si>
  <si>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</si>
  <si>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</si>
  <si>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</si>
  <si>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</si>
  <si>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</si>
  <si>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</si>
  <si>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</si>
  <si>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</si>
  <si>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</si>
  <si>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</si>
  <si>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</si>
  <si>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</si>
  <si>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</si>
  <si>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</si>
  <si>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</si>
  <si>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</si>
  <si>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</si>
  <si>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</si>
  <si>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</si>
  <si>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</si>
  <si>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</si>
  <si>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</si>
  <si>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</si>
  <si>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</si>
  <si>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</si>
  <si>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</si>
  <si>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</si>
  <si>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</si>
  <si>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</si>
  <si>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</si>
  <si>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</si>
  <si>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</si>
  <si>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</si>
  <si>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</si>
  <si>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</si>
  <si>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</si>
  <si>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</si>
  <si>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</si>
  <si>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</si>
  <si>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</si>
  <si>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</si>
  <si>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</si>
  <si>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</si>
  <si>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</si>
  <si>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</si>
  <si>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</si>
  <si>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</si>
  <si>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</si>
  <si>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</si>
  <si>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</si>
  <si>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</si>
  <si>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</si>
  <si>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</si>
  <si>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</si>
  <si>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</si>
  <si>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</si>
  <si>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</si>
  <si>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</si>
  <si>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</si>
  <si>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</si>
  <si>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</si>
  <si>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</si>
  <si>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</si>
  <si>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</si>
  <si>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</si>
  <si>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</si>
  <si>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</si>
  <si>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</si>
  <si>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</si>
  <si>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</si>
  <si>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</si>
  <si>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</si>
  <si>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</si>
  <si>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</si>
  <si>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</si>
  <si>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</si>
  <si>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</si>
  <si>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</si>
  <si>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</si>
  <si>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</si>
  <si>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</si>
  <si>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</si>
  <si>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</si>
  <si>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</si>
  <si>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</si>
  <si>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</si>
  <si>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</si>
  <si>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</si>
  <si>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</si>
  <si>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</si>
  <si>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</si>
  <si>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</si>
  <si>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</si>
  <si>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</si>
  <si>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</si>
  <si>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</si>
  <si>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</si>
  <si>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</si>
  <si>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</si>
  <si>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</si>
  <si>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</si>
  <si>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</si>
  <si>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</si>
  <si>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</si>
  <si>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</si>
  <si>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</si>
  <si>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</si>
  <si>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</si>
  <si>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</si>
  <si>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</si>
  <si>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</si>
  <si>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</si>
  <si>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</si>
  <si>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</si>
  <si>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</si>
  <si>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</si>
  <si>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</si>
  <si>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</si>
  <si>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</si>
  <si>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</si>
  <si>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</si>
  <si>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</si>
  <si>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</si>
  <si>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</si>
  <si>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</si>
  <si>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</si>
  <si>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</si>
  <si>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</si>
  <si>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</si>
  <si>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</si>
  <si>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</si>
  <si>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</si>
  <si>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</si>
  <si>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</si>
  <si>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</si>
  <si>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</si>
  <si>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</si>
  <si>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</si>
  <si>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</si>
  <si>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</si>
  <si>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</si>
  <si>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</si>
  <si>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</si>
  <si>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</si>
  <si>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</si>
  <si>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</si>
  <si>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</si>
  <si>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</si>
  <si>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</si>
  <si>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</si>
  <si>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</si>
  <si>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</si>
  <si>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</si>
  <si>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</si>
  <si>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</si>
  <si>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</si>
  <si>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</si>
  <si>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</si>
  <si>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</si>
  <si>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</si>
  <si>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</si>
  <si>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</si>
  <si>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</si>
  <si>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</si>
  <si>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</si>
  <si>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</si>
  <si>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</si>
  <si>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</si>
  <si>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</si>
  <si>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</si>
  <si>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</si>
  <si>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</si>
  <si>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</si>
  <si>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</si>
  <si>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</si>
  <si>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</si>
  <si>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</si>
  <si>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</si>
  <si>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</si>
  <si>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</si>
  <si>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</si>
  <si>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</si>
  <si>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</si>
  <si>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</si>
  <si>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</si>
  <si>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</si>
  <si>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</si>
  <si>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</si>
  <si>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</si>
  <si>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</si>
  <si>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</si>
  <si>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</si>
  <si>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</si>
  <si>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</si>
  <si>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</si>
  <si>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</si>
  <si>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</si>
  <si>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</si>
  <si>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</si>
  <si>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</si>
  <si>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</si>
  <si>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</si>
  <si>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</si>
  <si>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</si>
  <si>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</si>
  <si>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</si>
  <si>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</si>
  <si>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</si>
  <si>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</si>
  <si>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</si>
  <si>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</si>
  <si>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</si>
  <si>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</si>
  <si>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</si>
  <si>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</si>
  <si>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</si>
  <si>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</si>
  <si>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</si>
  <si>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</si>
  <si>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</si>
  <si>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</si>
  <si>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</si>
  <si>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</si>
  <si>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</si>
  <si>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</si>
  <si>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</si>
  <si>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</si>
  <si>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</si>
  <si>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</si>
  <si>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</si>
  <si>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</si>
  <si>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</si>
  <si>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</si>
  <si>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</si>
  <si>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</si>
  <si>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</si>
  <si>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</si>
  <si>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</si>
  <si>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</si>
  <si>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</si>
  <si>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</si>
  <si>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</si>
  <si>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</si>
  <si>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</si>
  <si>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</si>
  <si>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</si>
  <si>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</si>
  <si>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</si>
  <si>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</si>
  <si>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</si>
  <si>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</si>
  <si>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</si>
  <si>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</si>
  <si>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</si>
  <si>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</si>
  <si>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</si>
  <si>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</si>
  <si>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</si>
  <si>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</si>
  <si>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</si>
  <si>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</si>
  <si>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</si>
  <si>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</si>
  <si>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</si>
  <si>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</si>
  <si>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</si>
  <si>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</si>
  <si>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</si>
  <si>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</si>
  <si>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</si>
  <si>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</si>
  <si>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</si>
  <si>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</si>
  <si>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</si>
  <si>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</si>
  <si>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</si>
  <si>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</si>
  <si>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</si>
  <si>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</si>
  <si>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</si>
  <si>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</si>
  <si>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</si>
  <si>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</si>
  <si>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</si>
  <si>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</si>
  <si>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</si>
  <si>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</si>
  <si>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</si>
  <si>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</si>
  <si>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</si>
  <si>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</si>
  <si>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</si>
  <si>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</si>
  <si>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</si>
  <si>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</si>
  <si>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</si>
  <si>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</si>
  <si>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</si>
  <si>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</si>
  <si>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</si>
  <si>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</si>
  <si>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</si>
  <si>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</si>
  <si>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</si>
  <si>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</si>
  <si>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</si>
  <si>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</si>
  <si>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</si>
  <si>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</si>
  <si>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</si>
  <si>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</si>
  <si>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</si>
  <si>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</si>
  <si>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</si>
  <si>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</si>
  <si>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</si>
  <si>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</si>
  <si>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</si>
  <si>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</si>
  <si>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</si>
  <si>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</si>
  <si>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</si>
  <si>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</si>
  <si>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</si>
  <si>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</si>
  <si>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</si>
  <si>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</si>
  <si>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</si>
  <si>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</si>
  <si>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</si>
  <si>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</si>
  <si>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</si>
  <si>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</si>
  <si>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</si>
  <si>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</si>
  <si>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</si>
  <si>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</si>
  <si>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</si>
  <si>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</si>
  <si>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</si>
  <si>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</si>
  <si>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</si>
  <si>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</si>
  <si>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</si>
  <si>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</si>
  <si>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</si>
  <si>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</si>
  <si>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</si>
  <si>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</si>
  <si>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</si>
  <si>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</si>
  <si>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</si>
  <si>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</si>
  <si>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</si>
  <si>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</si>
  <si>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</si>
  <si>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</si>
  <si>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</si>
  <si>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</si>
  <si>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</si>
  <si>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</si>
  <si>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</si>
  <si>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</si>
  <si>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</si>
  <si>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</si>
  <si>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</si>
  <si>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</si>
  <si>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</si>
  <si>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</si>
  <si>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</si>
  <si>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</si>
  <si>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</si>
  <si>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</si>
  <si>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</si>
  <si>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</si>
  <si>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</si>
  <si>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</si>
  <si>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</si>
  <si>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</si>
  <si>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</si>
  <si>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</si>
  <si>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</si>
  <si>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</si>
  <si>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</si>
  <si>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</si>
  <si>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</si>
  <si>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</si>
  <si>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</si>
  <si>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</si>
  <si>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</si>
  <si>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</si>
  <si>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</si>
  <si>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</si>
  <si>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</si>
  <si>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</si>
  <si>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</si>
  <si>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</si>
  <si>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</si>
  <si>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</si>
  <si>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</si>
  <si>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</si>
  <si>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</si>
  <si>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</si>
  <si>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</si>
  <si>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</si>
  <si>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</si>
  <si>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</si>
  <si>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</si>
  <si>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</si>
  <si>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</si>
  <si>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</si>
  <si>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</si>
  <si>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</si>
  <si>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</si>
  <si>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</si>
  <si>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</si>
  <si>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</si>
  <si>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</si>
  <si>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</si>
  <si>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</si>
  <si>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</si>
  <si>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</si>
  <si>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</si>
  <si>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</si>
  <si>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</si>
  <si>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</si>
  <si>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</si>
  <si>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was night access issue / USF area team facing major issue at site and other team on the way by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</si>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</sst>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8" totalsRowShown="0" headerRowDxfId="157" dataDxfId="156" headerRowBorderDxfId="154" tableBorderDxfId="155" totalsRowBorderDxfId="153">
  <autoFilter ref="A1:CJ1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7" totalsRowShown="0" headerRowDxfId="48" dataDxfId="47" headerRowBorderDxfId="45" tableBorderDxfId="46" totalsRowBorderDxfId="44">
  <autoFilter ref="A1:L1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300.36287210648152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45963.311298032408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45963.311298032408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45963.311298032408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45963.311298032408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45963.311298032408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45963.311298032408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45963.311298032408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45963.311298032408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45963.311298032408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45963.311298032408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45963.311298032408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45963.311298032408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45963.311298032408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45963.311298032408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45963.311298032408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45963.311298032408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45963.311298032408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45963.311298032408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45963.311298032408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45963.311298032408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45963.311298032408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45963.311298032408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45963.311298032408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45963.311298032408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45963.311298032408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45963.311298032408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45963.311298032408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45963.311298032408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45963.311298032408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45963.311298032408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45963.311298032408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45963.311298032408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45963.311298032408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45963.311298032408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45963.311298032408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45963.311298032408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45963.311298032408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45963.311298032408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45963.311298032408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45963.311298032408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45963.311298032408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45963.311298032408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45963.311298032408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45963.311298032408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45963.311298032408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45963.311298032408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45963.311298032408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45963.311298032408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45963.311298032408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45963.311298032408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45963.311298032408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45963.311298032408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45963.311298032408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45963.311298032408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45963.311298032408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45963.311298032408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45963.311298032408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45963.311298032408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45963.311298032408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45963.311298032408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45963.311298032408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45963.311298032408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45963.311298032408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45963.311298032408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45963.311298032408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45963.311298032408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45963.311298032408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45963.311298032408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45963.311298032408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45963.311298032408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45963.311298032408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45963.311298032408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45963.311298032408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45963.311298032408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45963.311298032408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45963.311298032408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45963.311298032408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45963.311298032408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45963.311298032408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45963.311298032408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45963.311298032408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45963.311298032408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45963.311298032408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45963.311298032408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45963.311298032408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45963.311298032408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45963.311298032408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45963.311298032408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45963.311298032408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45963.311298032408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45963.311298032408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45963.311298032408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45963.311298032408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45963.311298032408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45963.311298032408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45963.311298032408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45963.311298032408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45963.311298032408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45963.311298032408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45963.311298032408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45963.311298032408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45963.311298032408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45963.311298032408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45963.311298032408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45963.311298032408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45963.311298032408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45963.311298032408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45963.311298032408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45963.311298032408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45963.311298032408</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45963.311298032408</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45963.311298032408</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45963.311298032408</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8"/>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138.31146006944618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4.5692146990768379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0.53740914352238178</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45963.311298032408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45963.311298032408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45963.311298032408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45963.311298032408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45963.311298032408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45963.311298032408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45963.311298032408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45963.311298032408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45963.311298032408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45963.311298032408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45963.311298032408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45963.311298032408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45963.311298032408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45963.311298032408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45963.311298032408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45963.311298032408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45963.311298032408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45963.311298032408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45963.311298032408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45963.311298032408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45963.311298032408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45963.311298032408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45963.311298032408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45963.311298032408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45963.311298032408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45963.311298032408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45963.311298032408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45963.311298032408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45963.311298032408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45963.311298032408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45963.311298032408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45963.311298032408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45963.311298032408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45963.311298032408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45963.311298032408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45963.311298032408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45963.311298032408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45963.311298032408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45963.311298032408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45963.311298032408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45963.311298032408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45963.311298032408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45963.311298032408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45963.311298032408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45963.311298032408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45963.311298032408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45963.311298032408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45963.311298032408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45963.311298032408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45963.311298032408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45963.311298032408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45963.311298032408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45963.311298032408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45963.311298032408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45963.311298032408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45963.311298032408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45963.311298032408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45963.311298032408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45963.311298032408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45963.311298032408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45963.311298032408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45963.311298032408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45963.311298032408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45963.311298032408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45963.311298032408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45963.311298032408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45963.311298032408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45963.311298032408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45963.311298032408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45963.311298032408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45963.311298032408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45963.311298032408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45963.311298032408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45963.311298032408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45963.311298032408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45963.311298032408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45963.311298032408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45963.311298032408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45963.311298032408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45963.311298032408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45963.311298032408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45963.311298032408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45963.311298032408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45963.311298032408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45963.311298032408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45963.311298032408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45963.311298032408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45963.311298032408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45963.311298032408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45963.311298032408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45963.311298032408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45963.311298032408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45963.311298032408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45963.311298032408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45963.311298032408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45963.311298032408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45963.311298032408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45963.311298032408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45963.311298032408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45963.311298032408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45963.311298032408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45963.311298032408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45963.311298032408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45963.311298032408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45963.311298032408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45963.311298032408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45963.311298032408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45963.311298032408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45963.311298032408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45963.311298032408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45963.311298032408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45963.311298032408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45963.311298032408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45963.311298032408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45963.311298032408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45963.311298032408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45963.311298032408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45963.311298032408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45963.311298032408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45963.311298032408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45963.311298032408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45963.311298032408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45963.311298032408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45963.311298032408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45963.311298032408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45963.311298032408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45963.311298032408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45963.311298032408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45963.311298032408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45963.311298032408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45963.311298032408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45963.311298032408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45963.311298032408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45963.311298032408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45963.311298032408</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45963.311298032408</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45963.311298032408</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45963.311298032408</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45963.311298032408</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45963.311298032408</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45963.311298032408</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45963.311298032408</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60"/>
      <c r="B148" s="161" t="str">
        <f>IFERROR(VLOOKUP(D148,DB!A:K,11,0),"")</f>
        <v/>
      </c>
      <c r="C148" s="161"/>
      <c r="D148" s="161"/>
      <c r="E148" s="162"/>
      <c r="F148" s="163"/>
      <c r="G148" s="164">
        <f ca="1">IFERROR(NOW()-F148,"-")</f>
        <v>45963.311298032408</v>
      </c>
      <c r="H148" s="163"/>
      <c r="I148" s="161" t="str">
        <f>IFERROR(VLOOKUP(D148,DB!A:F,6,0),"")</f>
        <v/>
      </c>
      <c r="J148" s="161" t="str">
        <f>IFERROR(VLOOKUP(D148,DB!A:G,7,0),"")</f>
        <v/>
      </c>
      <c r="K148" s="165"/>
      <c r="L148" s="161" t="str">
        <f>IFERROR(VLOOKUP(D148,DB!A:I,9,0),"")</f>
        <v/>
      </c>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c r="CA148" s="161"/>
      <c r="CB148" s="161"/>
      <c r="CC148" s="161"/>
      <c r="CD148" s="161"/>
      <c r="CE148" s="161"/>
      <c r="CF148" s="161"/>
      <c r="CG148" s="161"/>
      <c r="CH148" s="161"/>
      <c r="CI148" s="161"/>
      <c r="CJ148" s="166"/>
    </row>
  </sheetData>
  <dataValidations count="2">
    <dataValidation allowBlank="1" showInputMessage="1" showErrorMessage="1" sqref="E1" xr:uid="{4D935161-CDD3-4592-B877-3FB59C99E142}"/>
    <dataValidation type="list" allowBlank="1" showInputMessage="1" showErrorMessage="1" sqref="E3:E1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I17" sqref="I1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45963.311298032408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45963.311298032408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45963.311298032408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45963.311298032408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45963.311298032408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45963.311298032408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45963.311298032408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45963.311298032408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45963.311298032408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45963.311298032408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45963.311298032408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45963.311298032408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45963.311298032408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45963.311298032408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45963.311298032408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45963.311298032408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45963.311298032408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45963.311298032408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45963.311298032408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45963.311298032408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45963.311298032408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45963.311298032408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45963.311298032408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45963.311298032408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45963.311298032408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45963.311298032408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45963.311298032408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45963.311298032408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45963.311298032408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45963.311298032408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45963.311298032408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45963.311298032408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45963.311298032408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45963.311298032408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45963.311298032408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45963.311298032408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45963.311298032408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45963.311298032408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45963.311298032408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45963.311298032408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45963.311298032408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45963.311298032408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45963.311298032408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45963.311298032408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45963.311298032408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45963.311298032408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45963.311298032408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45963.311298032408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45963.311298032408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45963.311298032408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45963.311298032408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45963.311298032408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45963.311298032408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45963.311298032408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45963.311298032408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45963.311298032408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45963.311298032408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45963.311298032408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45963.311298032408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45963.311298032408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45963.311298032408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45963.311298032408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45963.311298032408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45963.311298032408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45963.311298032408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45963.311298032408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45963.311298032408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45963.311298032408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45963.311298032408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45963.311298032408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45963.311298032408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45963.311298032408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45963.311298032408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45963.311298032408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45963.311298032408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45963.311298032408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45963.311298032408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45963.311298032408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45963.311298032408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45963.311298032408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45963.311298032408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45963.311298032408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45963.311298032408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45963.311298032408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45963.311298032408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45963.311298032408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45963.311298032408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45963.311298032408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45963.311298032408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45963.311298032408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45963.311298032408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45963.311298032408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45963.311298032408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45963.311298032408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45963.311298032408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45963.311298032408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45963.311298032408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45963.311298032408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45963.311298032408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45963.311298032408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45963.311298032408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45963.311298032408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45963.311298032408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45963.311298032408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45963.311298032408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45963.311298032408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45963.311298032408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45963.311298032408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45963.311298032408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45963.311298032408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45963.311298032408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45963.311298032408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45963.311298032408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45963.311298032408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45963.311298032408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45963.311298032408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45963.311298032408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45963.311298032408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45963.311298032408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45963.311298032408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45963.311298032408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45963.311298032408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45963.311298032408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45963.311298032408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45963.311298032408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45963.311298032408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45963.311298032408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45963.311298032408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45963.311298032408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45963.311298032408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45963.311298032408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45963.311298032408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45963.311298032408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45963.311298032408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45963.311298032408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45963.311298032408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45963.311298032408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45963.311298032408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45963.311298032408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45963.311298032408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45963.311298032408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45963.311298032408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45963.311298032408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45963.311298032408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45963.311298032408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45963.311298032408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45963.311298032408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45963.311298032408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45963.311298032408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45963.311298032408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45963.311298032408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45963.311298032408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45963.311298032408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45963.311298032408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45963.311298032408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45963.311298032408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45963.311298032408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45963.311298032408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45963.311298032408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45963.311298032408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45963.311298032408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45963.311298032408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45963.311298032408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45963.311298032408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45963.311298032408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45963.311298032408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45963.311298032408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45963.311298032408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45963.311298032408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45963.311298032408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45963.311298032408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45963.311298032408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45963.311298032408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45963.311298032408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45963.311298032408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45963.311298032408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45963.311298032408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45963.311298032408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45963.311298032408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45963.311298032408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45963.311298032408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45963.311298032408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45963.311298032408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45963.311298032408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45963.311298032408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45963.311298032408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45963.311298032408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45963.311298032408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45963.311298032408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45963.311298032408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45963.311298032408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45963.311298032408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45963.311298032408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45963.311298032408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45963.311298032408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45963.311298032408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45963.311298032408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45963.311298032408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45963.311298032408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45963.311298032408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45963.311298032408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45963.311298032408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45963.311298032408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45963.311298032408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45963.311298032408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45963.311298032408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45963.311298032408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45963.311298032408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45963.311298032408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45963.311298032408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45963.311298032408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45963.311298032408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45963.311298032408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45963.311298032408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45963.311298032408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45963.311298032408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45963.311298032408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45963.311298032408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45963.311298032408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45963.311298032408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45963.311298032408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45963.311298032408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45963.311298032408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45963.311298032408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45963.311298032408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45963.311298032408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45963.311298032408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45963.311298032408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45963.311298032408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45963.311298032408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45963.311298032408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45963.311298032408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45963.311298032408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45963.311298032408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45963.311298032408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45963.311298032408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45963.311298032408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45963.311298032408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45963.311298032408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45963.311298032408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45963.311298032408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45963.311298032408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45963.311298032408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45963.311298032408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45963.311298032408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45963.311298032408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45963.311298032408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45963.311298032408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45963.311298032408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45963.311298032408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45963.311298032408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45963.311298032408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45963.311298032408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45963.311298032408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45963.311298032408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45963.311298032408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45963.311298032408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45963.311298032408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45963.311298032408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45963.311298032408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45963.311298032408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45963.311298032408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45963.311298032408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45963.311298032408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45963.311298032408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45963.311298032408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45963.311298032408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45963.311298032408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45963.311298032408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45963.311298032408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45963.311298032408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45963.311298032408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45963.311298032408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45963.311298032408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45963.311298032408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45963.311298032408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45963.311298032408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45963.311298032408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45963.311298032408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45963.311298032408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45963.311298032408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45963.311298032408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45963.311298032408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45963.311298032408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45963.311298032408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45963.311298032408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45963.311298032408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45963.311298032408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45963.311298032408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45963.311298032408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45963.311298032408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45963.311298032408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45963.311298032408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45963.311298032408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45963.311298032408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45963.311298032408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45963.311298032408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45963.311298032408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45963.311298032408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45963.311298032408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45963.311298032408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45963.311298032408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45963.311298032408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45963.311298032408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45963.311298032408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45963.311298032408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45963.311298032408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45963.311298032408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45963.311298032408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45963.311298032408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45963.311298032408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45963.311298032408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45963.311298032408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45963.311298032408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45963.311298032408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45963.311298032408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45963.311298032408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45963.311298032408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45963.311298032408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45963.311298032408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45963.311298032408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45963.311298032408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45963.311298032408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45963.311298032408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45963.311298032408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45963.311298032408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45963.311298032408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45963.311298032408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45963.311298032408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45963.311298032408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45963.311298032408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45963.311298032408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45963.311298032408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45963.311298032408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45963.311298032408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45963.311298032408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45963.311298032408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45963.311298032408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45963.311298032408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45963.311298032408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45963.311298032408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45963.311298032408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45963.311298032408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45963.311298032408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45963.311298032408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45963.311298032408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45963.311298032408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45963.311298032408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45963.311298032408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45963.311298032408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45963.311298032408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45963.311298032408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45963.311298032408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45963.311298032408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45963.311298032408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45963.311298032408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45963.311298032408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45963.311298032408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45963.311298032408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45963.311298032408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45963.311298032408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45963.311298032408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45963.311298032408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45963.311298032408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45963.311298032408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45963.311298032408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45963.311298032408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45963.311298032408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45963.311298032408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45963.311298032408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45963.311298032408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45963.311298032408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45963.311298032408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45963.311298032408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45963.311298032408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45963.311298032408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45963.311298032408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45963.311298032408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45963.311298032408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45963.311298032408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45963.311298032408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45963.311298032408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45963.311298032408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45963.311298032408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45963.311298032408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45963.311298032408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45963.311298032408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45963.311298032408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45963.311298032408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45963.311298032408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45963.311298032408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45963.311298032408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45963.311298032408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45963.311298032408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45963.311298032408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45963.311298032408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45963.311298032408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45963.311298032408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45963.311298032408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45963.311298032408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45963.311298032408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45963.311298032408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45963.311298032408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45963.311298032408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45963.311298032408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45963.311298032408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45963.311298032408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45963.311298032408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45963.311298032408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45963.311298032408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45963.311298032408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45963.311298032408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45963.311298032408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45963.311298032408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45963.311298032408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45963.311298032408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45963.311298032408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45963.311298032408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45963.311298032408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45963.311298032408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45963.311298032408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45963.311298032408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45963.311298032408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45963.311298032408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45963.311298032408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45963.311298032408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45963.311298032408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45963.311298032408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45963.311298032408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45963.311298032408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45963.311298032408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45963.311298032408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45963.311298032408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45963.311298032408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45963.311298032408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45963.311298032408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45963.311298032408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45963.311298032408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45963.311298032408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45963.311298032408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45963.311298032408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45963.311298032408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45963.311298032408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45963.311298032408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45963.311298032408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45963.311298032408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45963.311298032408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45963.311298032408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45963.311298032408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45963.311298032408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45963.311298032408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45963.311298032408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45963.311298032408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45963.311298032408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45963.311298032408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45963.311298032408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45963.311298032408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45963.311298032408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45963.311298032408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45963.311298032408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45963.311298032408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45963.311298032408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45963.311298032408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45963.311298032408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45963.311298032408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45963.311298032408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45963.311298032408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45963.311298032408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45963.311298032408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45963.311298032408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45963.311298032408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45963.311298032408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45963.311298032408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45963.311298032408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45963.311298032408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45963.311298032408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45963.311298032408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45963.311298032408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45963.311298032408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45963.311298032408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45963.311298032408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45963.311298032408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45963.311298032408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45963.311298032408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45963.311298032408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45963.311298032408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45963.311298032408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45963.311298032408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45963.311298032408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45963.311298032408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45963.311298032408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45963.311298032408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45963.311298032408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45963.311298032408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45963.311298032408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45963.311298032408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45963.311298032408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45963.311298032408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45963.311298032408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45963.311298032408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45963.311298032408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45963.311298032408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45963.311298032408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45963.311298032408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45963.311298032408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45963.311298032408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45963.311298032408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45963.311298032408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45963.311298032408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45963.311298032408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45963.311298032408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45963.311298032408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45963.311298032408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45963.311298032408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45963.311298032408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45963.311298032408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45963.311298032408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45963.311298032408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45963.311298032408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45963.311298032408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45963.311298032408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45963.311298032408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45963.311298032408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45963.311298032408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45963.311298032408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45963.311298032408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45963.311298032408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45963.311298032408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45963.311298032408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45963.311298032408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45963.311298032408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45963.311298032408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45963.311298032408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45963.311298032408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45963.311298032408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45963.311298032408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45963.311298032408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45963.311298032408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45963.311298032408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45963.311298032408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45963.311298032408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45963.311298032408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45963.311298032408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45963.311298032408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45963.311298032408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45963.311298032408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45963.311298032408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45963.311298032408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45963.311298032408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45963.311298032408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45963.311298032408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45963.311298032408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45963.311298032408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45963.311298032408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45963.311298032408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45963.311298032408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45963.311298032408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45963.311298032408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45963.311298032408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45963.311298032408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45963.311298032408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45963.311298032408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45963.311298032408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45963.311298032408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45963.311298032408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45963.311298032408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45963.311298032408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45963.311298032408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45963.311298032408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45963.311298032408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45963.311298032408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45963.311298032408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45963.311298032408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45963.311298032408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45963.311298032408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45963.311298032408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45963.311298032408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45963.311298032408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45963.311298032408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45963.311298032408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45963.311298032408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45963.311298032408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45963.311298032408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45963.311298032408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45963.311298032408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45963.311298032408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45963.311298032408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45963.311298032408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45963.311298032408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45963.311298032408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45963.311298032408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45963.311298032408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45963.311298032408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45963.311298032408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45963.311298032408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45963.311298032408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45963.311298032408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45963.311298032408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45963.311298032408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45963.311298032408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45963.311298032408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45963.311298032408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45963.311298032408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45963.311298032408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45963.311298032408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45963.311298032408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45963.311298032408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45963.311298032408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45963.311298032408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45963.311298032408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45963.311298032408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45963.311298032408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45963.311298032408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45963.311298032408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45963.311298032408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45963.311298032408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45963.311298032408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45963.311298032408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45963.311298032408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45963.311298032408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45963.311298032408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45963.311298032408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45963.311298032408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45963.311298032408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45963.311298032408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45963.311298032408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45963.311298032408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45963.311298032408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45963.311298032408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45963.311298032408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45963.311298032408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45963.311298032408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45963.311298032408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45963.311298032408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45963.311298032408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45963.311298032408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45963.311298032408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45963.311298032408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45963.311298032408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45963.311298032408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45963.311298032408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45963.311298032408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45963.311298032408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45963.311298032408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45963.311298032408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45963.311298032408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45963.311298032408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45963.311298032408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45963.311298032408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45963.311298032408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45963.311298032408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45963.311298032408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45963.311298032408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45963.311298032408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45963.311298032408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45963.311298032408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45963.311298032408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45963.311298032408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45963.311298032408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45963.311298032408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45963.311298032408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45963.311298032408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45963.311298032408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45963.311298032408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45963.311298032408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45963.311298032408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45963.311298032408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45963.311298032408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45963.311298032408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45963.311298032408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45963.311298032408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45963.311298032408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45963.311298032408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45963.311298032408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45963.311298032408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45963.311298032408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45963.311298032408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45963.311298032408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45963.311298032408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45963.311298032408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45963.311298032408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45963.311298032408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45963.311298032408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45963.311298032408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45963.311298032408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45963.311298032408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45963.311298032408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45963.311298032408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45963.311298032408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45963.311298032408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45963.311298032408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45963.311298032408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45963.311298032408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45963.311298032408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45963.311298032408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45963.311298032408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45963.311298032408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45963.311298032408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45963.311298032408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45963.311298032408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45963.311298032408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45963.311298032408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45963.311298032408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45963.311298032408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45963.311298032408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45963.311298032408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45963.311298032408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45963.311298032408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45963.311298032408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45963.311298032408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45963.311298032408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45963.311298032408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45963.311298032408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45963.311298032408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45963.311298032408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45963.311298032408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45963.311298032408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45963.311298032408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45963.311298032408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45963.311298032408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45963.311298032408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45963.311298032408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45963.311298032408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45963.311298032408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45963.311298032408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45963.311298032408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45963.311298032408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45963.311298032408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45963.311298032408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45963.311298032408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45963.311298032408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45963.311298032408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45963.311298032408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45963.311298032408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45963.311298032408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45963.311298032408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45963.311298032408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45963.311298032408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45963.311298032408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45963.311298032408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45963.311298032408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45963.311298032408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45963.311298032408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45963.311298032408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45963.311298032408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45963.311298032408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45963.311298032408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45963.311298032408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45963.311298032408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45963.311298032408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45963.311298032408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45963.311298032408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45963.311298032408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45963.311298032408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45963.311298032408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45963.311298032408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45963.311298032408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45963.311298032408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45963.311298032408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45963.311298032408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45963.311298032408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45963.311298032408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45963.311298032408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45963.311298032408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45963.311298032408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45963.311298032408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45963.311298032408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45963.311298032408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45963.311298032408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45963.311298032408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45963.311298032408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45963.311298032408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45963.311298032408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45963.311298032408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45963.311298032408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45963.311298032408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45963.311298032408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45963.311298032408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45963.311298032408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45963.311298032408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45963.311298032408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45963.311298032408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45963.311298032408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45963.311298032408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45963.311298032408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45963.311298032408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45963.311298032408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45963.311298032408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45963.311298032408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45963.311298032408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45963.311298032408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45963.311298032408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45963.311298032408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45963.311298032408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45963.311298032408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45963.311298032408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45963.311298032408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45963.311298032408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45963.311298032408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45963.311298032408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45963.311298032408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45963.311298032408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45963.311298032408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45963.311298032408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45963.311298032408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45963.311298032408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45963.311298032408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45963.311298032408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45963.311298032408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45963.311298032408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45963.311298032408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45963.311298032408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45963.311298032408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45963.311298032408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45963.311298032408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45963.311298032408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45963.311298032408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45963.311298032408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45963.311298032408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45963.311298032408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45963.311298032408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45963.311298032408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45963.311298032408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45963.311298032408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45963.311298032408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45963.311298032408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45963.311298032408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45963.311298032408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45963.311298032408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45963.311298032408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45963.311298032408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45963.311298032408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45963.311298032408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45963.311298032408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45963.311298032408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45963.311298032408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45963.311298032408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45963.311298032408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45963.311298032408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45963.311298032408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45963.311298032408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45963.311298032408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45963.311298032408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45963.311298032408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45963.311298032408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45963.311298032408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45963.311298032408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45963.311298032408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45963.311298032408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45963.311298032408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45963.311298032408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45963.311298032408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45963.311298032408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45963.311298032408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45963.311298032408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45963.311298032408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45963.311298032408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45963.311298032408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45963.311298032408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45963.311298032408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45963.311298032408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45963.311298032408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45963.311298032408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45963.311298032408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45963.311298032408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45963.311298032408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45963.311298032408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45963.311298032408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45963.311298032408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45963.311298032408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45963.311298032408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45963.311298032408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45963.311298032408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45963.311298032408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45963.311298032408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45963.311298032408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45963.311298032408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45963.311298032408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45963.311298032408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45963.311298032408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45963.311298032408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45963.311298032408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45963.311298032408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45963.311298032408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45963.311298032408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45963.311298032408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45963.311298032408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45963.311298032408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45963.311298032408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45963.311298032408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45963.311298032408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45963.311298032408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45963.311298032408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45963.311298032408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45963.311298032408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45963.311298032408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45963.311298032408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45963.311298032408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45963.311298032408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45963.311298032408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45963.311298032408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45963.311298032408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45963.311298032408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45963.311298032408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45963.311298032408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45963.311298032408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45963.311298032408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45963.311298032408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45963.311298032408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45963.311298032408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45963.311298032408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45963.311298032408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45963.311298032408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45963.311298032408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45963.311298032408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45963.311298032408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45963.311298032408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45963.311298032408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45963.311298032408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45963.311298032408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45963.311298032408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45963.311298032408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45963.311298032408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45963.311298032408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45963.311298032408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45963.311298032408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45963.311298032408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45963.311298032408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45963.311298032408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45963.311298032408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45963.311298032408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45963.311298032408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45963.311298032408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45963.311298032408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45963.311298032408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45963.311298032408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45963.311298032408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45963.311298032408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45963.311298032408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45963.311298032408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45963.311298032408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45963.311298032408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45963.311298032408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45963.311298032408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45963.311298032408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45963.311298032408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45963.311298032408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45963.311298032408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45963.311298032408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45963.311298032408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45963.311298032408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45963.311298032408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45963.311298032408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45963.311298032408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45963.311298032408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45963.311298032408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45963.311298032408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45963.311298032408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45963.311298032408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45963.311298032408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45963.311298032408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45963.311298032408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45963.311298032408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45963.311298032408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45963.311298032408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45963.311298032408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45963.311298032408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45963.311298032408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45963.311298032408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45963.311298032408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45963.311298032408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45963.311298032408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45963.311298032408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45963.311298032408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45963.311298032408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45963.311298032408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45963.311298032408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45963.311298032408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45963.311298032408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45963.311298032408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45963.311298032408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45963.311298032408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45963.311298032408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45963.311298032408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45963.311298032408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45963.311298032408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45963.311298032408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45963.311298032408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45963.311298032408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45963.311298032408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45963.311298032408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45963.311298032408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45963.311298032408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45963.311298032408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45963.311298032408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45963.311298032408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45963.311298032408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45963.311298032408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45963.311298032408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45963.311298032408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45963.311298032408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45963.311298032408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45963.311298032408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45963.311298032408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45963.311298032408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45963.311298032408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45963.311298032408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45963.311298032408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45963.311298032408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45963.311298032408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45963.311298032408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45963.311298032408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45963.311298032408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45963.311298032408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45963.311298032408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45963.311298032408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45963.311298032408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45963.311298032408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45963.311298032408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45963.311298032408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45963.311298032408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45963.311298032408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45963.311298032408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45963.311298032408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45963.311298032408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45963.311298032408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45963.311298032408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45963.311298032408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45963.311298032408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45963.311298032408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45963.311298032408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45963.311298032408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45963.311298032408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45963.311298032408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45963.311298032408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45963.311298032408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45963.311298032408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45963.311298032408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45963.311298032408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45963.311298032408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45963.311298032408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45963.311298032408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45963.311298032408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45963.311298032408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45963.311298032408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45963.311298032408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45963.311298032408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45963.311298032408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45963.311298032408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45963.311298032408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45963.311298032408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45963.311298032408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45963.311298032408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45963.311298032408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45963.311298032408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45963.311298032408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45963.311298032408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45963.311298032408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45963.311298032408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45963.311298032408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45963.311298032408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45963.311298032408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45963.311298032408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45963.311298032408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45963.311298032408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45963.311298032408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45963.311298032408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45963.311298032408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45963.311298032408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45963.311298032408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45963.311298032408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45963.311298032408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45963.311298032408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45963.311298032408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45963.311298032408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45963.311298032408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45963.311298032408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45963.311298032408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45963.311298032408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45963.311298032408</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45963.311298032408</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45963.311298032408</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45963.311298032408</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7"/>
  <sheetViews>
    <sheetView tabSelected="1" workbookViewId="0">
      <selection activeCell="H6" sqref="H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3.19921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259.83058043981146</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2.3425480324076489</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0.32809201388590736</v>
      </c>
      <c r="H4" s="122">
        <v>45963.309814814813</v>
      </c>
      <c r="I4" s="118" t="str">
        <f>IFERROR(VLOOKUP(D4,DB!A:F,6,0),"")</f>
        <v>Generator-SG</v>
      </c>
      <c r="J4" s="118" t="str">
        <f>IFERROR(VLOOKUP(D4,DB!A:G,7,0),"")</f>
        <v>Vandalized</v>
      </c>
      <c r="K4" s="124" t="s">
        <v>39114</v>
      </c>
      <c r="L4" s="120" t="str">
        <f>IFERROR(VLOOKUP(D4,DB!A:I,9,0),"")</f>
        <v>Latis</v>
      </c>
    </row>
    <row r="5" spans="1:16" ht="15" customHeight="1">
      <c r="A5" s="118"/>
      <c r="B5" s="118" t="str">
        <f>IFERROR(VLOOKUP(D5,DB!A:K,11,0),"")</f>
        <v/>
      </c>
      <c r="C5" s="119"/>
      <c r="D5" s="120"/>
      <c r="E5" s="97" t="s">
        <v>39021</v>
      </c>
      <c r="F5" s="122"/>
      <c r="G5" s="123">
        <f ca="1">IFERROR(NOW()-F5,"")</f>
        <v>45963.311298032408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45963.311298032408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45963.311298032408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45963.311298032408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45963.311298032408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45963.311298032408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45963.311298032408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45963.311298032408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45963.311298032408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45963.311298032408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45963.311298032408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45963.311298032408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45963.311298032408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45963.311298032408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45963.311298032408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45963.311298032408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45963.311298032408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45963.311298032408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45963.311298032408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45963.311298032408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45963.311298032408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45963.311298032408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45963.311298032408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45963.311298032408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45963.311298032408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45963.311298032408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45963.311298032408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45963.311298032408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45963.311298032408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45963.311298032408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45963.311298032408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45963.311298032408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45963.311298032408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45963.311298032408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45963.311298032408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45963.311298032408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45963.311298032408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45963.311298032408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45963.311298032408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45963.311298032408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45963.311298032408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45963.311298032408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45963.311298032408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45963.311298032408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45963.311298032408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45963.311298032408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45963.311298032408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45963.311298032408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45963.311298032408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45963.311298032408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45963.311298032408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45963.311298032408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45963.311298032408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45963.311298032408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45963.311298032408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45963.311298032408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45963.311298032408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45963.311298032408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45963.311298032408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45963.311298032408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45963.311298032408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45963.311298032408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45963.311298032408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45963.311298032408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45963.311298032408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45963.311298032408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45963.311298032408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45963.311298032408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45963.311298032408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45963.311298032408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45963.311298032408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45963.311298032408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45963.311298032408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45963.311298032408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45963.311298032408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45963.311298032408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45963.311298032408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45963.311298032408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45963.311298032408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45963.311298032408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45963.311298032408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45963.311298032408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45963.311298032408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45963.311298032408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45963.311298032408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45963.311298032408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45963.311298032408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45963.311298032408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45963.311298032408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45963.311298032408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45963.311298032408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45963.311298032408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45963.311298032408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45963.311298032408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45963.311298032408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45963.311298032408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45963.311298032408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45963.311298032408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45963.311298032408</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45963.311298032408</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45963.311298032408</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45963.311298032408</v>
      </c>
      <c r="H106" s="122"/>
      <c r="I106" s="118" t="str">
        <f>IFERROR(VLOOKUP(D106,DB!A:F,6,0),"")</f>
        <v/>
      </c>
      <c r="J106" s="118" t="str">
        <f>IFERROR(VLOOKUP(D106,DB!A:G,7,0),"")</f>
        <v/>
      </c>
      <c r="K106" s="124"/>
      <c r="L106" s="120" t="str">
        <f>IFERROR(VLOOKUP(D106,DB!A:I,9,0),"")</f>
        <v/>
      </c>
    </row>
    <row r="107" spans="1:12" ht="15" customHeight="1">
      <c r="A107" s="125"/>
      <c r="B107" s="125" t="str">
        <f>IFERROR(VLOOKUP(D107,DB!A:K,11,0),"")</f>
        <v/>
      </c>
      <c r="C107" s="126"/>
      <c r="D107" s="127"/>
      <c r="E107" s="128"/>
      <c r="F107" s="129"/>
      <c r="G107" s="130">
        <f ca="1">IFERROR(NOW()-F107,"")</f>
        <v>45963.311298032408</v>
      </c>
      <c r="H107" s="129"/>
      <c r="I107" s="125" t="str">
        <f>IFERROR(VLOOKUP(D107,DB!A:F,6,0),"")</f>
        <v/>
      </c>
      <c r="J107" s="125" t="str">
        <f>IFERROR(VLOOKUP(D107,DB!A:G,7,0),"")</f>
        <v/>
      </c>
      <c r="K107" s="131"/>
      <c r="L107" s="127" t="str">
        <f>IFERROR(VLOOKUP(D107,DB!A:I,9,0),"")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71.479237847219338</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37.122420717591012</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14.650186921295244</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45963.311298032408</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45963.311298032408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45963.311298032408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45963.311298032408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45963.311298032408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45963.311298032408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45963.311298032408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45963.311298032408</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45963.311298032408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45963.311298032408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45963.311298032408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45963.311298032408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45963.311298032408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45963.311298032408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45963.311298032408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45963.311298032408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45963.311298032408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45963.311298032408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45963.311298032408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45963.311298032408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45963.311298032408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45963.311298032408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45963.311298032408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45963.311298032408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45963.311298032408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45963.311298032408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45963.311298032408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45963.311298032408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45963.311298032408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45963.311298032408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45963.311298032408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45963.311298032408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45963.311298032408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45963.311298032408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45963.311298032408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45963.311298032408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45963.311298032408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45963.311298032408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45963.311298032408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45963.311298032408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45963.311298032408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45963.311298032408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45963.311298032408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45963.311298032408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45963.311298032408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45963.311298032408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45963.311298032408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45963.311298032408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45963.311298032408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45963.311298032408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45963.311298032408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45963.311298032408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45963.311298032408</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45963.311298032408</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45963.311298032408</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45963.311298032408</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45963.311298032408</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45963.311298032408</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45963.311298032408</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45963.311298032408</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45963.311298032408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45963.311298032408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45963.311298032408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45963.311298032408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45963.311298032408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45963.311298032408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45963.311298032408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45963.311298032408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45963.311298032408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45963.311298032408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45963.311298032408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45963.311298032408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45963.311298032408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45963.311298032408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45963.311298032408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45963.311298032408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45963.311298032408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45963.311298032408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45963.311298032408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45963.311298032408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45963.311298032408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45963.311298032408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45963.311298032408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45963.311298032408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45963.311298032408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45963.311298032408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45963.311298032408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45963.311298032408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45963.311298032408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45963.311298032408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45963.311298032408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45963.311298032408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45963.311298032408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45963.311298032408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45963.311298032408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45963.311298032408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45963.311298032408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45963.311298032408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45963.311298032408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45963.311298032408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45963.311298032408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45963.311298032408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45963.311298032408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45963.311298032408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45963.311298032408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45963.311298032408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45963.311298032408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45963.311298032408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45963.311298032408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45963.311298032408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45963.311298032408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45963.311298032408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45963.311298032408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45963.311298032408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45963.311298032408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45963.311298032408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45963.311298032408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45963.311298032408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45963.311298032408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45963.311298032408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45963.311298032408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45963.311298032408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45963.311298032408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45963.311298032408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45963.311298032408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45963.311298032408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45963.311298032408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45963.311298032408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45963.311298032408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45963.311298032408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45963.311298032408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45963.311298032408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45963.311298032408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45963.311298032408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45963.311298032408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45963.311298032408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45963.311298032408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45963.311298032408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45963.311298032408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45963.311298032408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45963.311298032408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45963.311298032408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45963.311298032408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45963.311298032408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45963.311298032408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45963.311298032408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45963.311298032408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45963.311298032408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45963.311298032408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45963.311298032408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45963.311298032408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45963.311298032408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45963.311298032408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45963.311298032408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45963.311298032408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45963.311298032408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45963.311298032408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45963.311298032408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45963.311298032408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45963.311298032408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45963.311298032408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45963.311298032408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45963.311298032408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45963.311298032408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45963.311298032408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45963.311298032408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45963.311298032408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45963.311298032408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45963.311298032408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45963.311298032408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45963.311298032408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45963.311298032408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45963.311298032408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45963.311298032408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45963.311298032408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45963.311298032408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45963.311298032408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45963.311298032408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45963.311298032408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45963.311298032408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45963.311298032408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45963.311298032408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45963.311298032408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45963.311298032408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45963.311298032408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45963.311298032408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45963.311298032408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45963.311298032408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45963.311298032408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45963.311298032408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45963.311298032408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45963.311298032408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45963.311298032408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45963.311298032408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45963.311298032408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45963.311298032408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45963.311298032408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45963.311298032408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45963.311298032408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45963.311298032408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45963.311298032408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45963.311298032408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45963.311298032408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45963.311298032408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45963.311298032408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45963.311298032408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45963.311298032408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45963.311298032408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45963.311298032408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45963.311298032408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45963.311298032408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45963.311298032408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45963.311298032408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45963.311298032408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45963.311298032408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45963.311298032408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45963.311298032408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45963.311298032408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45963.311298032408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45963.311298032408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45963.311298032408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45963.311298032408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45963.311298032408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45963.311298032408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45963.311298032408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45963.311298032408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45963.311298032408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45963.311298032408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45963.311298032408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45963.311298032408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45963.311298032408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45963.311298032408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45963.311298032408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45963.311298032408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45963.311298032408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45963.311298032408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45963.311298032408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45963.311298032408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45963.311298032408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45963.311298032408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45963.311298032408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45963.311298032408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45963.311298032408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45963.311298032408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45963.311298032408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45963.311298032408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45963.311298032408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45963.311298032408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45963.311298032408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45963.311298032408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45963.311298032408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45963.311298032408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45963.311298032408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45963.311298032408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45963.311298032408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45963.311298032408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45963.311298032408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45963.311298032408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45963.311298032408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45963.311298032408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45963.311298032408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45963.311298032408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45963.311298032408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45963.311298032408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45963.311298032408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45963.311298032408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45963.311298032408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45963.311298032408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45963.311298032408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45963.311298032408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45963.311298032408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45963.311298032408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45963.311298032408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45963.311298032408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45963.311298032408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45963.311298032408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45963.311298032408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45963.311298032408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45963.311298032408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45963.311298032408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45963.311298032408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45963.311298032408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45963.311298032408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45963.311298032408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45963.311298032408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45963.311298032408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45963.311298032408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45963.311298032408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45963.311298032408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45963.311298032408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45963.311298032408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45963.311298032408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45963.311298032408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45963.311298032408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45963.311298032408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45963.311298032408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45963.311298032408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45963.311298032408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45963.311298032408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45963.311298032408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45963.311298032408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45963.311298032408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45963.311298032408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45963.311298032408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45963.311298032408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45963.311298032408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45963.311298032408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45963.311298032408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45963.311298032408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45963.311298032408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45963.311298032408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45963.311298032408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45963.311298032408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45963.311298032408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45963.311298032408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45963.311298032408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45963.311298032408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45963.311298032408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45963.311298032408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45963.311298032408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45963.311298032408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45963.311298032408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45963.311298032408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45963.311298032408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45963.311298032408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45963.311298032408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45963.311298032408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45963.311298032408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45963.311298032408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45963.311298032408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45963.311298032408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45963.311298032408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45963.311298032408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45963.311298032408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45963.311298032408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45963.311298032408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45963.311298032408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45963.311298032408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45963.311298032408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45963.311298032408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45963.311298032408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45963.311298032408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45963.311298032408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45963.311298032408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45963.311298032408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45963.311298032408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45963.311298032408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45963.311298032408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45963.311298032408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45963.311298032408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45963.311298032408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45963.311298032408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45963.311298032408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45963.311298032408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45963.311298032408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45963.311298032408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45963.311298032408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45963.311298032408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45963.311298032408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45963.311298032408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45963.311298032408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45963.311298032408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45963.311298032408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45963.311298032408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45963.311298032408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45963.311298032408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45963.311298032408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45963.311298032408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45963.311298032408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45963.311298032408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45963.311298032408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45963.311298032408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45963.311298032408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45963.311298032408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45963.311298032408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45963.311298032408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45963.311298032408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45963.311298032408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45963.311298032408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45963.311298032408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45963.311298032408</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45963.042118055557</v>
      </c>
      <c r="G2" s="76">
        <f ca="1">IFERROR(NOW()-F2,"-")</f>
        <v>0.26917997685086448</v>
      </c>
      <c r="H2" s="106">
        <v>45963.010358796295</v>
      </c>
      <c r="I2" s="102" t="str">
        <f>IFERROR(VLOOKUP(D2,DB!A:F,6,0),"")</f>
        <v>SCECO</v>
      </c>
      <c r="J2" s="101" t="str">
        <f>IFERROR(VLOOKUP(D2,DB!A:G,7,0),"")</f>
        <v>In progress</v>
      </c>
      <c r="K2" s="107" t="s">
        <v>39123</v>
      </c>
      <c r="L2" s="108" t="str">
        <f>IFERROR(VLOOKUP(D2,DB!A:I,9,0),"")</f>
        <v>Latis</v>
      </c>
    </row>
    <row r="3" spans="1:16383" ht="31.5" customHeight="1">
      <c r="A3" s="103"/>
      <c r="B3" s="102" t="str">
        <f>IFERROR(VLOOKUP(D3,DB!A:K,11,0),"")</f>
        <v/>
      </c>
      <c r="C3" s="104"/>
      <c r="D3" s="102"/>
      <c r="E3" s="105"/>
      <c r="F3" s="106"/>
      <c r="G3" s="76">
        <f ca="1">IFERROR(NOW()-F3,"-")</f>
        <v>45963.311298032408</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45963.311298032408</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45963.311298032408</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45963.311298032408</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45963.311298032408</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45963.311298032408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45963.311298032408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45963.311298032408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45963.311298032408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45963.311298032408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45963.311298032408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45963.311298032408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45963.311298032408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45963.311298032408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45963.311298032408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45963.311298032408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45963.311298032408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45963.311298032408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45963.311298032408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45963.311298032408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45963.311298032408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45963.311298032408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45963.311298032408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45963.311298032408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45963.311298032408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45963.311298032408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45963.311298032408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45963.311298032408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45963.311298032408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45963.311298032408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45963.311298032408</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2025-11-02T04:29:57Z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