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80" documentId="120_S{2AC9BD13-BADA-5192-A53E-5A8FF88502F6}" xr6:coauthVersionLast="47" xr6:coauthVersionMax="47" xr10:uidLastSave="{8D060EAC-703A-4CC6-88C9-4228BA089FC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<sst xmlns="http://schemas.openxmlformats.org/spreadsheetml/2006/main" count="181508" uniqueCount="39131">
  <si>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</si>
  <si>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</si>
  <si>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</si>
  <si>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</si>
  <si>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</si>
  <si>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</si>
  <si>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</si>
  <si>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</si>
  <si>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</si>
  <si>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</si>
  <si>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</si>
  <si>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</si>
  <si>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</si>
  <si>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</si>
  <si>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</si>
  <si>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</si>
  <si>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</si>
  <si>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</si>
  <si>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</si>
  <si>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</si>
  <si>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</si>
  <si>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</si>
  <si>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</si>
  <si>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</si>
  <si>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</si>
  <si>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</si>
  <si>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</si>
  <si>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</si>
  <si>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</si>
  <si>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</si>
  <si>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</si>
  <si>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</si>
  <si>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</si>
  <si>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</si>
  <si>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</si>
  <si>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</si>
  <si>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</si>
  <si>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</si>
  <si>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</si>
  <si>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</si>
  <si>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</si>
  <si>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</si>
  <si>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</si>
  <si>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</si>
  <si>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</si>
  <si>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</si>
  <si>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</si>
  <si>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</si>
  <si>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</si>
  <si>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</si>
  <si>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</si>
  <si>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</si>
  <si>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</si>
  <si>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</si>
  <si>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</si>
  <si>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</si>
  <si>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</si>
  <si>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</si>
  <si>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</si>
  <si>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</si>
  <si>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</si>
  <si>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</si>
  <si>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</si>
  <si>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</si>
  <si>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</si>
  <si>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</si>
  <si>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</si>
  <si>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</si>
  <si>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</si>
  <si>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</si>
  <si>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</si>
  <si>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</si>
  <si>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</si>
  <si>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</si>
  <si>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</si>
  <si>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</si>
  <si>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</si>
  <si>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</si>
  <si>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</si>
  <si>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</si>
  <si>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</si>
  <si>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</si>
  <si>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</si>
  <si>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</si>
  <si>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</si>
  <si>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</si>
  <si>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</si>
  <si>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</si>
  <si>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</si>
  <si>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</si>
  <si>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</si>
  <si>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</si>
  <si>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</si>
  <si>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</si>
  <si>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</si>
  <si>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</si>
  <si>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</si>
  <si>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</si>
  <si>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</si>
  <si>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</si>
  <si>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</si>
  <si>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</si>
  <si>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</si>
  <si>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</si>
  <si>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</si>
  <si>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</si>
  <si>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</si>
  <si>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</si>
  <si>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</si>
  <si>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</si>
  <si>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</si>
  <si>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</si>
  <si>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</si>
  <si>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</si>
  <si>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</si>
  <si>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</si>
  <si>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</si>
  <si>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</si>
  <si>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</si>
  <si>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</si>
  <si>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</si>
  <si>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</si>
  <si>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</si>
  <si>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</si>
  <si>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</si>
  <si>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</si>
  <si>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</si>
  <si>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</si>
  <si>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</si>
  <si>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</si>
  <si>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</si>
  <si>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</si>
  <si>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</si>
  <si>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</si>
  <si>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</si>
  <si>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</si>
  <si>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</si>
  <si>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</si>
  <si>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</si>
  <si>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</si>
  <si>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</si>
  <si>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</si>
  <si>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</si>
  <si>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</si>
  <si>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</si>
  <si>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</si>
  <si>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</si>
  <si>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</si>
  <si>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</si>
  <si>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</si>
  <si>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</si>
  <si>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</si>
  <si>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</si>
  <si>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</si>
  <si>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</si>
  <si>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</si>
  <si>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</si>
  <si>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</si>
  <si>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</si>
  <si>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</si>
  <si>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</si>
  <si>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</si>
  <si>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</si>
  <si>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</si>
  <si>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</si>
  <si>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</si>
  <si>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</si>
  <si>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</si>
  <si>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</si>
  <si>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</si>
  <si>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</si>
  <si>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</si>
  <si>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</si>
  <si>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</si>
  <si>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</si>
  <si>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</si>
  <si>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</si>
  <si>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</si>
  <si>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</si>
  <si>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</si>
  <si>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</si>
  <si>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</si>
  <si>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</si>
  <si>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</si>
  <si>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</si>
  <si>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</si>
  <si>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</si>
  <si>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</si>
  <si>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</si>
  <si>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</si>
  <si>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</si>
  <si>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</si>
  <si>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</si>
  <si>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</si>
  <si>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</si>
  <si>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</si>
  <si>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</si>
  <si>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</si>
  <si>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</si>
  <si>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</si>
  <si>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</si>
  <si>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</si>
  <si>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</si>
  <si>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</si>
  <si>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</si>
  <si>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</si>
  <si>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</si>
  <si>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</si>
  <si>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</si>
  <si>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</si>
  <si>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</si>
  <si>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</si>
  <si>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</si>
  <si>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</si>
  <si>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</si>
  <si>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</si>
  <si>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</si>
  <si>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</si>
  <si>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</si>
  <si>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</si>
  <si>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</si>
  <si>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</si>
  <si>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</si>
  <si>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</si>
  <si>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</si>
  <si>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</si>
  <si>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</si>
  <si>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</si>
  <si>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</si>
  <si>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</si>
  <si>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</si>
  <si>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</si>
  <si>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</si>
  <si>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</si>
  <si>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</si>
  <si>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</si>
  <si>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</si>
  <si>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</si>
  <si>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</si>
  <si>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</si>
  <si>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</si>
  <si>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</si>
  <si>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</si>
  <si>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</si>
  <si>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</si>
  <si>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</si>
  <si>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</si>
  <si>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</si>
  <si>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</si>
  <si>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</si>
  <si>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</si>
  <si>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</si>
  <si>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</si>
  <si>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</si>
  <si>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</si>
  <si>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</si>
  <si>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</si>
  <si>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</si>
  <si>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</si>
  <si>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</si>
  <si>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</si>
  <si>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</si>
  <si>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</si>
  <si>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</si>
  <si>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</si>
  <si>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</si>
  <si>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</si>
  <si>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</si>
  <si>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</si>
  <si>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</si>
  <si>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</si>
  <si>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</si>
  <si>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</si>
  <si>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</si>
  <si>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</si>
  <si>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</si>
  <si>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</si>
  <si>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</si>
  <si>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</si>
  <si>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</si>
  <si>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</si>
  <si>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</si>
  <si>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</si>
  <si>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</si>
  <si>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</si>
  <si>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</si>
  <si>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</si>
  <si>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</si>
  <si>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</si>
  <si>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</si>
  <si>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</si>
  <si>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</si>
  <si>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</si>
  <si>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</si>
  <si>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</si>
  <si>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</si>
  <si>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</si>
  <si>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</si>
  <si>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</si>
  <si>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</si>
  <si>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</si>
  <si>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</si>
  <si>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</si>
  <si>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</si>
  <si>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</si>
  <si>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</si>
  <si>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</si>
  <si>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</si>
  <si>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</si>
  <si>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</si>
  <si>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</si>
  <si>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</si>
  <si>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</si>
  <si>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</si>
  <si>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</si>
  <si>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</si>
  <si>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</si>
  <si>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</si>
  <si>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</si>
  <si>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</si>
  <si>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</si>
  <si>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</si>
  <si>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</si>
  <si>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</si>
  <si>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</si>
  <si>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</si>
  <si>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</si>
  <si>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</si>
  <si>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</si>
  <si>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</si>
  <si>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</si>
  <si>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</si>
  <si>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</si>
  <si>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</si>
  <si>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</si>
  <si>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</si>
  <si>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</si>
  <si>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</si>
  <si>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</si>
  <si>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</si>
  <si>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</si>
  <si>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</si>
  <si>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</si>
  <si>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</si>
  <si>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</si>
  <si>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</si>
  <si>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</si>
  <si>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</si>
  <si>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</si>
  <si>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</si>
  <si>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</si>
  <si>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</si>
  <si>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</si>
  <si>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</si>
  <si>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</si>
  <si>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</si>
  <si>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</si>
  <si>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</si>
  <si>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</si>
  <si>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</si>
  <si>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</si>
  <si>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</si>
  <si>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</si>
  <si>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</si>
  <si>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</si>
  <si>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</si>
  <si>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</si>
  <si>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</si>
  <si>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</si>
  <si>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</si>
  <si>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</si>
  <si>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</si>
  <si>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</si>
  <si>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</si>
  <si>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</si>
  <si>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</si>
  <si>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</si>
  <si>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</si>
  <si>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</si>
  <si>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</si>
  <si>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</si>
  <si>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</si>
  <si>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</si>
  <si>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</si>
  <si>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</si>
  <si>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</si>
  <si>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</si>
  <si>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</si>
  <si>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</si>
  <si>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</si>
  <si>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</si>
  <si>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</si>
  <si>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</si>
  <si>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</si>
  <si>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</si>
  <si>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</si>
  <si>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</si>
  <si>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</si>
  <si>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</si>
  <si>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</si>
  <si>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</si>
  <si>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</si>
  <si>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</si>
  <si>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</si>
  <si>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</si>
  <si>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</si>
  <si>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</si>
  <si>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</si>
  <si>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</si>
  <si>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</si>
  <si>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</si>
  <si>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</si>
  <si>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</si>
  <si>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</si>
  <si>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</si>
  <si>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</si>
  <si>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</si>
  <si>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</si>
  <si>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</si>
  <si>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</si>
  <si>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</si>
  <si>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</si>
  <si>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</si>
  <si>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</si>
  <si>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</si>
  <si>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</si>
  <si>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</si>
  <si>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</si>
  <si>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</si>
  <si>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</si>
  <si>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</si>
  <si>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</si>
  <si>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</si>
  <si>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</si>
  <si>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</si>
  <si>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</si>
  <si>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</si>
  <si>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</si>
  <si>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</si>
  <si>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</si>
  <si>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</si>
  <si>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</si>
  <si>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</si>
  <si>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</si>
  <si>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</si>
  <si>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</si>
  <si>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</si>
  <si>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</si>
  <si>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</si>
  <si>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</si>
  <si>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</si>
  <si>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</si>
  <si>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</si>
  <si>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</si>
  <si>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</si>
  <si>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</si>
  <si>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</si>
  <si>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</si>
  <si>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</si>
  <si>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</si>
  <si>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</si>
  <si>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</si>
  <si>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</si>
  <si>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</si>
  <si>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</si>
  <si>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</si>
  <si>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</si>
  <si>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</si>
  <si>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</si>
  <si>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</si>
  <si>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</si>
  <si>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</si>
  <si>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</si>
  <si>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</si>
  <si>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</si>
  <si>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</si>
  <si>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</si>
  <si>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</si>
  <si>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</si>
  <si>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</si>
  <si>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</si>
  <si>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</si>
  <si>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</si>
  <si>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</si>
  <si>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</si>
  <si>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</si>
  <si>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</si>
  <si>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</si>
  <si>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</si>
  <si>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</si>
  <si>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</si>
  <si>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</si>
  <si>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</si>
  <si>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</si>
  <si>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</si>
  <si>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</si>
  <si>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</si>
  <si>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</si>
  <si>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</si>
  <si>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</si>
  <si>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</si>
  <si>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</si>
  <si>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</si>
  <si>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</si>
  <si>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</si>
  <si>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</si>
  <si>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</si>
  <si>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</si>
  <si>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</si>
  <si>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</si>
  <si>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</si>
  <si>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</si>
  <si>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</si>
  <si>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</si>
  <si>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</si>
  <si>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</si>
  <si>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</si>
  <si>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</si>
  <si>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</si>
  <si>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</si>
  <si>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</si>
  <si>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</si>
  <si>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</si>
  <si>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</si>
  <si>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</si>
  <si>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</si>
  <si>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</si>
  <si>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</si>
  <si>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</si>
  <si>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</si>
  <si>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</si>
  <si>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</si>
  <si>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</si>
  <si>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</si>
  <si>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</si>
  <si>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</si>
  <si>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</si>
  <si>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</si>
  <si>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</si>
  <si>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</si>
  <si>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</si>
  <si>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</si>
  <si>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</si>
  <si>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</si>
  <si>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</si>
  <si>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</si>
  <si>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</si>
  <si>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</si>
  <si>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</si>
  <si>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</si>
  <si>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</si>
  <si>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</si>
  <si>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</si>
  <si>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</si>
  <si>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</si>
  <si>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</si>
  <si>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</si>
  <si>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</si>
  <si>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</si>
  <si>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</si>
  <si>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</si>
  <si>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</si>
  <si>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</si>
  <si>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</si>
  <si>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</si>
  <si>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</si>
  <si>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</si>
  <si>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</si>
  <si>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</si>
  <si>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</si>
  <si>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</si>
  <si>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</si>
  <si>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</si>
  <si>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</si>
  <si>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</si>
  <si>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</si>
  <si>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</si>
  <si>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</si>
  <si>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</si>
  <si>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</si>
  <si>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</si>
  <si>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</si>
  <si>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</si>
  <si>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</si>
  <si>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</si>
  <si>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</si>
  <si>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</si>
  <si>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</si>
  <si>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</si>
  <si>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</si>
  <si>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</si>
  <si>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</si>
  <si>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</si>
  <si>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</si>
  <si>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</si>
  <si>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</si>
  <si>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</si>
  <si>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</si>
  <si>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</si>
  <si>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</si>
  <si>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</si>
  <si>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</si>
  <si>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</si>
  <si>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</si>
  <si>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</si>
  <si>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</si>
  <si>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</si>
  <si>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</si>
  <si>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</si>
  <si>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</si>
  <si>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</si>
  <si>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</si>
  <si>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</si>
  <si>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</si>
  <si>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</si>
  <si>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</si>
  <si>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</si>
  <si>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</si>
  <si>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</si>
  <si>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</si>
  <si>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</si>
  <si>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</si>
  <si>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</si>
  <si>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</si>
  <si>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</si>
  <si>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</si>
  <si>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</si>
  <si>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</si>
  <si>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</si>
  <si>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</si>
  <si>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</si>
  <si>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</si>
  <si>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</si>
  <si>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</si>
  <si>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</si>
  <si>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</si>
  <si>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</si>
  <si>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</si>
  <si>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</si>
  <si>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</si>
  <si>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</si>
  <si>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</si>
  <si>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</si>
  <si>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</si>
  <si>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</si>
  <si>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</si>
  <si>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</si>
  <si>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</si>
  <si>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</si>
  <si>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</si>
  <si>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</si>
  <si>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</si>
  <si>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</si>
  <si>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</si>
  <si>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</si>
  <si>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</si>
  <si>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</si>
  <si>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</si>
  <si>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</si>
  <si>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</si>
  <si>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</si>
  <si>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</si>
  <si>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</si>
  <si>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</si>
  <si>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</si>
  <si>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</si>
  <si>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</si>
  <si>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</si>
  <si>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</si>
  <si>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</si>
  <si>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</si>
  <si>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</si>
  <si>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</si>
  <si>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</si>
  <si>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</si>
  <si>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</si>
  <si>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</si>
  <si>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</si>
  <si>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</si>
  <si>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</si>
  <si>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</si>
  <si>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</si>
  <si>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</si>
  <si>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</si>
  <si>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</si>
  <si>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</si>
  <si>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</si>
  <si>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</si>
  <si>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</si>
  <si>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</si>
  <si>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</si>
  <si>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</si>
  <si>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</si>
  <si>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</si>
  <si>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</si>
  <si>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</si>
  <si>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</si>
  <si>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</si>
  <si>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</si>
  <si>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</si>
  <si>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</si>
  <si>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</si>
  <si>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</si>
  <si>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</si>
  <si>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</si>
  <si>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</si>
  <si>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</si>
  <si>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</si>
  <si>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</si>
  <si>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</si>
  <si>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</si>
  <si>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</si>
  <si>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</si>
  <si>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</si>
  <si>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</si>
  <si>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</si>
  <si>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</si>
  <si>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</si>
  <si>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</si>
  <si>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</si>
  <si>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</si>
  <si>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</si>
  <si>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</si>
  <si>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</si>
  <si>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</si>
  <si>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</si>
  <si>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</si>
  <si>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</si>
  <si>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</si>
  <si>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</si>
  <si>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</si>
  <si>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</si>
  <si>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</si>
  <si>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</si>
  <si>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</si>
  <si>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</si>
  <si>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</si>
  <si>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</si>
  <si>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</si>
  <si>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</si>
  <si>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</si>
  <si>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</si>
  <si>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</si>
  <si>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</si>
  <si>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</si>
  <si>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</si>
  <si>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</si>
  <si>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</si>
  <si>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</si>
  <si>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</si>
  <si>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</si>
  <si>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</si>
  <si>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</si>
  <si>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</si>
  <si>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</si>
  <si>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</si>
  <si>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</si>
  <si>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</si>
  <si>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</si>
  <si>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</si>
  <si>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</si>
  <si>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</si>
  <si>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</si>
  <si>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</si>
  <si>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</si>
  <si>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</si>
  <si>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</si>
  <si>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</si>
  <si>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</si>
  <si>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</si>
  <si>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</si>
  <si>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</si>
  <si>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</si>
  <si>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</si>
  <si>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</si>
  <si>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</si>
  <si>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</si>
  <si>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</si>
  <si>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</si>
  <si>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</si>
  <si>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</si>
  <si>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</si>
  <si>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</si>
  <si>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</si>
  <si>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</si>
  <si>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</si>
  <si>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</si>
  <si>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</si>
  <si>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</si>
  <si>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</si>
  <si>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</si>
  <si>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</si>
  <si>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</si>
  <si>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</si>
  <si>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</si>
  <si>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</si>
  <si>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</si>
  <si>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</si>
  <si>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</si>
  <si>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</si>
  <si>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</si>
  <si>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</si>
  <si>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</si>
  <si>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</si>
  <si>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</si>
  <si>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</si>
  <si>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</si>
  <si>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</si>
  <si>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</si>
  <si>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</si>
  <si>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</si>
  <si>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</si>
  <si>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</si>
  <si>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</si>
  <si>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</si>
  <si>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</si>
  <si>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</si>
  <si>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</si>
  <si>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</si>
  <si>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</si>
  <si>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</si>
  <si>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</si>
  <si>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</si>
  <si>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</si>
  <si>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</si>
  <si>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</si>
  <si>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</si>
  <si>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</si>
  <si>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</si>
  <si>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</si>
  <si>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</si>
  <si>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</si>
  <si>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</si>
  <si>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</si>
  <si>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</si>
  <si>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</si>
  <si>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</si>
  <si>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</si>
  <si>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</si>
  <si>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</si>
  <si>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</si>
  <si>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</si>
  <si>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</si>
  <si>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</si>
  <si>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</si>
  <si>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</si>
  <si>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</si>
  <si>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</si>
  <si>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</si>
  <si>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</si>
  <si>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</si>
  <si>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</si>
  <si>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</si>
  <si>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</si>
  <si>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</si>
  <si>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</si>
  <si>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</si>
  <si>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</si>
  <si>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</si>
  <si>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</si>
  <si>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</si>
  <si>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</si>
  <si>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</si>
  <si>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</si>
  <si>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</si>
  <si>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</si>
  <si>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</si>
  <si>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</si>
  <si>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</si>
  <si>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</si>
  <si>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</si>
  <si>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</si>
  <si>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</si>
  <si>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</si>
  <si>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</si>
  <si>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</si>
  <si>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</si>
  <si>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</si>
  <si>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</si>
  <si>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</si>
  <si>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</si>
  <si>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</si>
  <si>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</si>
  <si>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</si>
  <si>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</si>
  <si>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</si>
  <si>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</si>
  <si>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</si>
  <si>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</si>
  <si>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</si>
  <si>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</si>
  <si>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</si>
  <si>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</si>
  <si>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</si>
  <si>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</si>
  <si>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</si>
  <si>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</si>
  <si>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</si>
  <si>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</si>
  <si>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</si>
  <si>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</si>
  <si>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</si>
  <si>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</si>
  <si>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</si>
  <si>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</si>
  <si>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</si>
  <si>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</si>
  <si>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</si>
  <si>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</si>
  <si>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</si>
  <si>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</si>
  <si>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</si>
  <si>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</si>
  <si>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</si>
  <si>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</si>
  <si>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</si>
  <si>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</si>
  <si>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</si>
  <si>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</si>
  <si>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</si>
  <si>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</si>
  <si>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</si>
  <si>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</si>
  <si>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</si>
  <si>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</si>
  <si>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</si>
  <si>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</si>
  <si>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</si>
  <si>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</si>
  <si>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</si>
  <si>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</si>
  <si>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</si>
  <si>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</si>
  <si>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</si>
  <si>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</si>
  <si>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</si>
  <si>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</si>
  <si>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</si>
  <si>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</si>
  <si>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</si>
  <si>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</si>
  <si>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</si>
  <si>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</si>
  <si>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</si>
  <si>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</si>
  <si>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</si>
  <si>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</si>
  <si>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</si>
  <si>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</si>
  <si>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</si>
  <si>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</si>
  <si>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</si>
  <si>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</si>
  <si>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</si>
  <si>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</si>
  <si>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</si>
  <si>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</si>
  <si>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</si>
  <si>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</si>
  <si>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</si>
  <si>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</si>
  <si>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</si>
  <si>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</si>
  <si>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</si>
  <si>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</si>
  <si>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</si>
  <si>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</si>
  <si>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</si>
  <si>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</si>
  <si>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</si>
  <si>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</si>
  <si>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</si>
  <si>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</si>
  <si>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</si>
  <si>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</si>
  <si>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</si>
  <si>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</si>
  <si>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</si>
  <si>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</si>
  <si>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</si>
  <si>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</si>
  <si>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</si>
  <si>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</si>
  <si>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</si>
  <si>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</si>
  <si>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</si>
  <si>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</si>
  <si>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</si>
  <si>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</si>
  <si>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</si>
  <si>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</si>
  <si>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</si>
  <si>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</si>
  <si>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</si>
  <si>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</si>
  <si>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</si>
  <si>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</si>
  <si>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</si>
  <si>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</si>
  <si>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</si>
  <si>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</si>
  <si>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</si>
  <si>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</si>
  <si>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</si>
  <si>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</si>
  <si>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</si>
  <si>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</si>
  <si>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</si>
  <si>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</si>
  <si>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</si>
  <si>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</si>
  <si>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</si>
  <si>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</si>
  <si>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</si>
  <si>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</si>
  <si>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</si>
  <si>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</si>
  <si>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</si>
  <si>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</si>
  <si>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</si>
  <si>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</si>
  <si>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</si>
  <si>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</si>
  <si>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</si>
  <si>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</si>
  <si>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</si>
  <si>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</si>
  <si>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</si>
  <si>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</si>
  <si>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</si>
  <si>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</si>
  <si>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</si>
  <si>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</si>
  <si>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</si>
  <si>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</si>
  <si>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</si>
  <si>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</si>
  <si>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</si>
  <si>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</si>
  <si>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</si>
  <si>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</si>
  <si>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</si>
  <si>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</si>
  <si>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</si>
  <si>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</si>
  <si>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</si>
  <si>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</si>
  <si>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</si>
  <si>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</si>
  <si>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</si>
  <si>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</si>
  <si>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</si>
  <si>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</si>
  <si>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</si>
  <si>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</si>
  <si>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</si>
  <si>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</si>
  <si>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</si>
  <si>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</si>
  <si>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</si>
  <si>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</si>
  <si>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</si>
  <si>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</si>
  <si>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</si>
  <si>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</si>
  <si>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</si>
  <si>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</si>
  <si>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</si>
  <si>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</si>
  <si>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</si>
  <si>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</si>
  <si>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</si>
  <si>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</si>
  <si>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</si>
  <si>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</si>
  <si>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</si>
  <si>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</si>
  <si>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</si>
  <si>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</si>
  <si>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</si>
  <si>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</si>
  <si>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</si>
  <si>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</si>
  <si>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</si>
  <si>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</si>
  <si>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</si>
  <si>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</si>
  <si>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</si>
  <si>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</si>
  <si>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</si>
  <si>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</si>
  <si>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</si>
  <si>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</si>
  <si>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</si>
  <si>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</si>
  <si>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</si>
  <si>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</si>
  <si>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</si>
  <si>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</si>
  <si>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</si>
  <si>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</si>
  <si>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</si>
  <si>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</si>
  <si>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</si>
  <si>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</si>
  <si>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</si>
  <si>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</si>
  <si>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</si>
  <si>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</si>
  <si>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</si>
  <si>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</si>
  <si>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</si>
  <si>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</si>
  <si>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</si>
  <si>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</si>
  <si>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</si>
  <si>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</si>
  <si>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</si>
  <si>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</si>
  <si>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</si>
  <si>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</si>
  <si>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</si>
  <si>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</si>
  <si>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</si>
  <si>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</si>
  <si>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</si>
  <si>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</si>
  <si>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</si>
  <si>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</si>
  <si>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</si>
  <si>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</si>
  <si>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</si>
  <si>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</si>
  <si>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</si>
  <si>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</si>
  <si>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</si>
  <si>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</si>
  <si>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</si>
  <si>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</si>
  <si>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</si>
  <si>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</si>
  <si>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</si>
  <si>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</si>
  <si>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</si>
  <si>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</si>
  <si>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</si>
  <si>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</si>
  <si>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</si>
  <si>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</si>
  <si>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</si>
  <si>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</si>
  <si>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</si>
  <si>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</si>
  <si>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</si>
  <si>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</si>
  <si>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</si>
  <si>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</si>
  <si>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</si>
  <si>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</si>
  <si>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</si>
  <si>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</si>
  <si>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</si>
  <si>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</si>
  <si>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</si>
  <si>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</si>
  <si>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</si>
  <si>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</si>
  <si>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</si>
  <si>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</si>
  <si>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</si>
  <si>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</si>
  <si>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</si>
  <si>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</si>
  <si>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</si>
  <si>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</si>
  <si>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</si>
  <si>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</si>
  <si>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</si>
  <si>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</si>
  <si>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</si>
  <si>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</si>
  <si>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</si>
  <si>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</si>
  <si>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</si>
  <si>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</si>
  <si>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</si>
  <si>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</si>
  <si>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</si>
  <si>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</si>
  <si>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</si>
  <si>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</si>
  <si>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</si>
  <si>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</si>
  <si>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</si>
  <si>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</si>
  <si>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</si>
  <si>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</si>
  <si>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</si>
  <si>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</si>
  <si>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</si>
  <si>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</si>
  <si>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</si>
  <si>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</si>
  <si>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</si>
  <si>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</si>
  <si>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</si>
  <si>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</si>
  <si>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</si>
  <si>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</si>
  <si>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</si>
  <si>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</si>
  <si>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</si>
  <si>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</si>
  <si>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</si>
  <si>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</si>
  <si>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</si>
  <si>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</si>
  <si>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</si>
  <si>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</si>
  <si>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</si>
  <si>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</si>
  <si>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</si>
  <si>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</si>
  <si>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</si>
  <si>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</si>
  <si>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</si>
  <si>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</si>
  <si>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</si>
  <si>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</si>
  <si>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</si>
  <si>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</si>
  <si>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</si>
  <si>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</si>
  <si>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</si>
  <si>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</si>
  <si>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</si>
  <si>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</si>
  <si>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</si>
  <si>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</si>
  <si>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</si>
  <si>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</si>
  <si>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</si>
  <si>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</si>
  <si>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</si>
  <si>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</si>
  <si>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</si>
  <si>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</si>
  <si>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</si>
  <si>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</si>
  <si>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</si>
  <si>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</si>
  <si>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</si>
  <si>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</si>
  <si>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</si>
  <si>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</si>
  <si>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</si>
  <si>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</si>
  <si>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</si>
  <si>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</si>
  <si>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</si>
  <si>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</si>
  <si>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</si>
  <si>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</si>
  <si>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</si>
  <si>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</si>
  <si>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</si>
  <si>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</si>
  <si>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</si>
  <si>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</si>
  <si>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</si>
  <si>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</si>
  <si>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</si>
  <si>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</si>
  <si>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</si>
  <si>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</si>
  <si>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</si>
  <si>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</si>
  <si>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</si>
  <si>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</si>
  <si>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</si>
  <si>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</si>
  <si>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</si>
  <si>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</si>
  <si>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</si>
  <si>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</si>
  <si>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</si>
  <si>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</si>
  <si>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</si>
  <si>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</si>
  <si>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</si>
  <si>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</si>
  <si>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</si>
  <si>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</si>
  <si>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</si>
  <si>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</si>
  <si>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</si>
  <si>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</si>
  <si>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</si>
  <si>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</si>
  <si>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</si>
  <si>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</si>
  <si>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</si>
  <si>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</si>
  <si>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</si>
  <si>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</si>
  <si>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</si>
  <si>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</si>
  <si>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</si>
  <si>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</si>
  <si>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</si>
  <si>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</si>
  <si>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</si>
  <si>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</si>
  <si>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</si>
  <si>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</si>
  <si>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</si>
  <si>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</si>
  <si>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</si>
  <si>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</si>
  <si>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</si>
  <si>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</si>
  <si>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</si>
  <si>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</si>
  <si>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</si>
  <si>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</si>
  <si>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</si>
  <si>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</si>
  <si>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</si>
  <si>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</si>
  <si>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</si>
  <si>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</si>
  <si>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</si>
  <si>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</si>
  <si>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</si>
  <si>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</si>
  <si>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</si>
  <si>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</si>
  <si>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</si>
  <si>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</si>
  <si>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</si>
  <si>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</si>
  <si>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</si>
  <si>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</si>
  <si>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</si>
  <si>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</si>
  <si>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</si>
  <si>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</si>
  <si>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</si>
  <si>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</si>
  <si>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</si>
  <si>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</si>
  <si>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</si>
  <si>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</si>
  <si>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</si>
  <si>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</si>
  <si>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</si>
  <si>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</si>
  <si>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</si>
  <si>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</si>
  <si>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</si>
  <si>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</si>
  <si>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</si>
  <si>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</si>
  <si>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</si>
  <si>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</si>
  <si>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</si>
  <si>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</si>
  <si>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</si>
  <si>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</si>
  <si>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</si>
  <si>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</si>
  <si>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</si>
  <si>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</si>
  <si>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</si>
  <si>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</si>
  <si>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</si>
  <si>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</si>
  <si>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</si>
  <si>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</si>
  <si>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</si>
  <si>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</si>
  <si>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</si>
  <si>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</si>
  <si>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</si>
  <si>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</si>
  <si>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</si>
  <si>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</si>
  <si>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</si>
  <si>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</si>
  <si>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</si>
  <si>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</si>
  <si>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</si>
  <si>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</si>
  <si>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</si>
  <si>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</si>
  <si>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</si>
  <si>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</si>
  <si>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</si>
  <si>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</si>
  <si>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</si>
  <si>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</si>
  <si>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</si>
  <si>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</si>
  <si>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</si>
  <si>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</si>
  <si>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</si>
  <si>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</si>
  <si>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</si>
  <si>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</si>
  <si>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</si>
  <si>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</si>
  <si>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</si>
  <si>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</si>
  <si>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</si>
  <si>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</si>
  <si>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</si>
  <si>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</si>
  <si>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</si>
  <si>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</si>
  <si>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</si>
  <si>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</si>
  <si>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</si>
  <si>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</si>
  <si>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</si>
  <si>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</si>
  <si>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</si>
  <si>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</si>
  <si>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</si>
  <si>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</si>
  <si>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</si>
  <si>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</si>
  <si>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</si>
  <si>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</si>
  <si>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</si>
  <si>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</si>
  <si>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</si>
  <si>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</si>
  <si>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</si>
  <si>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</si>
  <si>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</si>
  <si>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</si>
  <si>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</si>
  <si>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</si>
  <si>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</si>
  <si>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</si>
  <si>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</si>
  <si>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</si>
  <si>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</si>
  <si>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</si>
  <si>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</si>
  <si>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</si>
  <si>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</si>
  <si>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</si>
  <si>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</si>
  <si>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</si>
  <si>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</si>
  <si>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</si>
  <si>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</si>
  <si>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</si>
  <si>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</si>
  <si>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</si>
  <si>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</si>
  <si>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</si>
  <si>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</si>
  <si>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</si>
  <si>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</si>
  <si>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</si>
  <si>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</si>
  <si>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</si>
  <si>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</si>
  <si>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</si>
  <si>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</si>
  <si>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</si>
  <si>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</si>
  <si>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</si>
  <si>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</si>
  <si>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</si>
  <si>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</si>
  <si>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</si>
  <si>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</si>
  <si>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</si>
  <si>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</si>
  <si>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</si>
  <si>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</si>
  <si>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</si>
  <si>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</si>
  <si>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</si>
  <si>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</si>
  <si>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</si>
  <si>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</si>
  <si>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</si>
  <si>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</si>
  <si>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</si>
  <si>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</si>
  <si>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</si>
  <si>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</si>
  <si>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</si>
  <si>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</si>
  <si>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</si>
  <si>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</si>
  <si>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</si>
  <si>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</si>
  <si>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</si>
  <si>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</si>
  <si>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</si>
  <si>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</si>
  <si>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</si>
  <si>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</si>
  <si>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</si>
  <si>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</si>
  <si>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</si>
  <si>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</si>
  <si>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</si>
  <si>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</si>
  <si>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</si>
  <si>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</si>
  <si>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</si>
  <si>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</si>
  <si>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</si>
  <si>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</si>
  <si>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</si>
  <si>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</si>
  <si>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</si>
  <si>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</si>
  <si>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</si>
  <si>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</si>
  <si>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</si>
  <si>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</si>
  <si>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</si>
  <si>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</si>
  <si>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</si>
  <si>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</si>
  <si>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</si>
  <si>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</si>
  <si>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</si>
  <si>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</si>
  <si>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</si>
  <si>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</si>
  <si>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</si>
  <si>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</si>
  <si>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</si>
  <si>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</si>
  <si>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</si>
  <si>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</si>
  <si>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</si>
  <si>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</si>
  <si>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</si>
  <si>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</si>
  <si>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</si>
  <si>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</si>
  <si>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</si>
  <si>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</si>
  <si>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</si>
  <si>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</si>
  <si>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</si>
  <si>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</si>
  <si>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</si>
  <si>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</si>
  <si>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</si>
  <si>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</si>
  <si>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</si>
  <si>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</si>
  <si>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</si>
  <si>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</si>
  <si>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</si>
  <si>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</si>
  <si>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</si>
  <si>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</si>
  <si>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</si>
  <si>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</si>
  <si>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</si>
  <si>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</si>
  <si>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</si>
  <si>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</si>
  <si>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</si>
  <si>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</si>
  <si>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</si>
  <si>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</si>
  <si>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</si>
  <si>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</si>
  <si>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</si>
  <si>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</si>
  <si>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</si>
  <si>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</si>
  <si>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</si>
  <si>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</si>
  <si>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</si>
  <si>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</si>
  <si>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</si>
  <si>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</si>
  <si>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</si>
  <si>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</si>
  <si>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</si>
  <si>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</si>
  <si>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</si>
  <si>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</si>
  <si>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</si>
  <si>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</si>
  <si>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</si>
  <si>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</si>
  <si>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</si>
  <si>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</si>
  <si>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</si>
  <si>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</si>
  <si>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</si>
  <si>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</si>
  <si>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</si>
  <si>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</si>
  <si>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</si>
  <si>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</si>
  <si>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</si>
  <si>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</si>
  <si>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</si>
  <si>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</si>
  <si>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</si>
  <si>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</si>
  <si>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</si>
  <si>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</si>
  <si>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</si>
  <si>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</si>
  <si>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</si>
  <si>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</si>
  <si>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</si>
  <si>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</si>
  <si>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</si>
  <si>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</si>
  <si>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</si>
  <si>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</si>
  <si>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</si>
  <si>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</si>
  <si>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</si>
  <si>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</si>
  <si>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</si>
  <si>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</si>
  <si>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</si>
  <si>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</si>
  <si>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</si>
  <si>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</si>
  <si>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</si>
  <si>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</si>
  <si>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</si>
  <si>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</si>
  <si>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</si>
  <si>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</si>
  <si>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</si>
  <si>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</si>
  <si>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</si>
  <si>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</si>
  <si>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</si>
  <si>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</si>
  <si>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</si>
  <si>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</si>
  <si>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</si>
  <si>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</si>
  <si>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</si>
  <si>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</si>
  <si>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</si>
  <si>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</si>
  <si>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</si>
  <si>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</si>
  <si>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</si>
  <si>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</si>
  <si>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</si>
  <si>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</si>
  <si>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</si>
  <si>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</si>
  <si>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</si>
  <si>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</si>
  <si>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</si>
  <si>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</si>
  <si>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</si>
  <si>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</si>
  <si>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</si>
  <si>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</si>
  <si>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</si>
  <si>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</si>
  <si>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</si>
  <si>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</si>
  <si>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</si>
  <si>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</si>
  <si>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</si>
  <si>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</si>
  <si>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</si>
  <si>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</si>
  <si>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</si>
  <si>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</si>
  <si>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</si>
  <si>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</si>
  <si>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</si>
  <si>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</si>
  <si>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</si>
  <si>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</si>
  <si>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</si>
  <si>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</si>
  <si>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</si>
  <si>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</si>
  <si>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</si>
  <si>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</si>
  <si>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</si>
  <si>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</si>
  <si>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</si>
  <si>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</si>
  <si>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</si>
  <si>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</si>
  <si>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</si>
  <si>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</si>
  <si>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</si>
  <si>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</si>
  <si>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</si>
  <si>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</si>
  <si>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</si>
  <si>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</si>
  <si>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</si>
  <si>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</si>
  <si>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</si>
  <si>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</si>
  <si>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</si>
  <si>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</si>
  <si>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</si>
  <si>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</si>
  <si>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</si>
  <si>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</si>
  <si>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</si>
  <si>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</si>
  <si>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</si>
  <si>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</si>
  <si>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</si>
  <si>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</si>
  <si>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</si>
  <si>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</si>
  <si>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</si>
  <si>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</si>
  <si>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</si>
  <si>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</si>
  <si>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</si>
  <si>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</si>
  <si>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</si>
  <si>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</si>
  <si>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</si>
  <si>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</si>
  <si>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</si>
  <si>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</si>
  <si>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</si>
  <si>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</si>
  <si>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</si>
  <si>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</si>
  <si>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</si>
  <si>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</si>
  <si>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</si>
  <si>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</si>
  <si>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</si>
  <si>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</si>
  <si>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</si>
  <si>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</si>
  <si>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</si>
  <si>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</si>
  <si>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</si>
  <si>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</si>
  <si>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</si>
  <si>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</si>
  <si>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</si>
  <si>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</si>
  <si>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</si>
  <si>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</si>
  <si>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</si>
  <si>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</si>
  <si>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</si>
  <si>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</si>
  <si>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</si>
  <si>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</si>
  <si>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</si>
  <si>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</si>
  <si>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</si>
  <si>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</si>
  <si>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</si>
  <si>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</si>
  <si>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</si>
  <si>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</si>
  <si>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</si>
  <si>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</si>
  <si>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</si>
  <si>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</si>
  <si>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</si>
  <si>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</si>
  <si>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</si>
  <si>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</si>
  <si>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</si>
  <si>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</si>
  <si>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</si>
  <si>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</si>
  <si>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</si>
  <si>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</si>
  <si>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</si>
  <si>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</si>
  <si>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</si>
  <si>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</si>
  <si>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</si>
  <si>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</si>
  <si>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</si>
  <si>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</si>
  <si>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</si>
  <si>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</si>
  <si>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</si>
  <si>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</si>
  <si>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</si>
  <si>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</si>
  <si>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</si>
  <si>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</si>
  <si>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</si>
  <si>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</si>
  <si>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</si>
  <si>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</si>
  <si>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</si>
  <si>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</si>
  <si>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</si>
  <si>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</si>
  <si>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</si>
  <si>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</si>
  <si>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</si>
  <si>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</si>
  <si>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</si>
  <si>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</si>
  <si>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</si>
  <si>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</si>
  <si>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</si>
  <si>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</si>
  <si>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</si>
  <si>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</si>
  <si>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</si>
  <si>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</si>
  <si>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</si>
  <si>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</si>
  <si>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</si>
  <si>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</si>
  <si>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</si>
  <si>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</si>
  <si>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</si>
  <si>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</si>
  <si>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</si>
  <si>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</si>
  <si>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</si>
  <si>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</si>
  <si>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</si>
  <si>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</si>
  <si>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</si>
  <si>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</si>
  <si>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</si>
  <si>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</si>
  <si>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</si>
  <si>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</si>
  <si>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</si>
  <si>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</si>
  <si>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</si>
  <si>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</si>
  <si>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</si>
  <si>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</si>
  <si>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</si>
  <si>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</si>
  <si>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</si>
  <si>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</si>
  <si>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</si>
  <si>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</si>
  <si>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</si>
  <si>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</si>
  <si>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</si>
  <si>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</si>
  <si>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</si>
  <si>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</si>
  <si>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</si>
  <si>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</si>
  <si>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</si>
  <si>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</si>
  <si>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</si>
  <si>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</si>
  <si>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</si>
  <si>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</si>
  <si>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</si>
  <si>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</si>
  <si>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</si>
  <si>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</si>
  <si>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</si>
  <si>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</si>
  <si>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</si>
  <si>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</si>
  <si>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</si>
  <si>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</si>
  <si>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</si>
  <si>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</si>
  <si>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</si>
  <si>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</si>
  <si>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</si>
  <si>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</si>
  <si>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</si>
  <si>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</si>
  <si>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</si>
  <si>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</si>
  <si>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</si>
  <si>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</si>
  <si>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</si>
  <si>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</si>
  <si>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</si>
  <si>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</si>
  <si>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</si>
  <si>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</si>
  <si>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</si>
  <si>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</si>
  <si>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</si>
  <si>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</si>
  <si>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</si>
  <si>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</si>
  <si>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</si>
  <si>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</si>
  <si>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</si>
  <si>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</si>
  <si>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</si>
  <si>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</si>
  <si>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</si>
  <si>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</si>
  <si>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</si>
  <si>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</si>
  <si>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</si>
  <si>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</si>
  <si>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</si>
  <si>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</si>
  <si>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</si>
  <si>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</si>
  <si>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</si>
  <si>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</si>
  <si>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</si>
  <si>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</si>
  <si>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</si>
  <si>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</si>
  <si>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</si>
  <si>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</si>
  <si>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</si>
  <si>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</si>
  <si>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</si>
  <si>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</si>
  <si>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</si>
  <si>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</si>
  <si>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</si>
  <si>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</si>
  <si>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</si>
  <si>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</si>
  <si>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</si>
  <si>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</si>
  <si>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</si>
  <si>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</si>
  <si>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</si>
  <si>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</si>
  <si>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</si>
  <si>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</si>
  <si>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</si>
  <si>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</si>
  <si>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</si>
  <si>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</si>
  <si>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</si>
  <si>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</si>
  <si>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</si>
  <si>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</si>
  <si>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</si>
  <si>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</si>
  <si>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</si>
  <si>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</si>
  <si>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</si>
  <si>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</si>
  <si>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</si>
  <si>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</si>
  <si>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</si>
  <si>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</si>
  <si>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</si>
  <si>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</si>
  <si>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</si>
  <si>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</si>
  <si>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</si>
  <si>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</si>
  <si>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</si>
  <si>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</si>
  <si>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</si>
  <si>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</si>
  <si>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</si>
  <si>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</si>
  <si>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</si>
  <si>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</si>
  <si>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</si>
  <si>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</si>
  <si>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</si>
  <si>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</si>
  <si>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</si>
  <si>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</si>
  <si>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</si>
  <si>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</si>
  <si>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</si>
  <si>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</si>
  <si>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</si>
  <si>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</si>
  <si>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</si>
  <si>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</si>
  <si>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</si>
  <si>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</si>
  <si>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</si>
  <si>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</si>
  <si>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</si>
  <si>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</si>
  <si>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</si>
  <si>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</si>
  <si>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</si>
  <si>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</si>
  <si>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</si>
  <si>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</si>
  <si>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</si>
  <si>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</si>
  <si>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</si>
  <si>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</si>
  <si>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</si>
  <si>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</si>
  <si>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</si>
  <si>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</si>
  <si>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</si>
  <si>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</si>
  <si>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</si>
  <si>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</si>
  <si>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</si>
  <si>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</si>
  <si>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</si>
  <si>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</si>
  <si>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</si>
  <si>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</si>
  <si>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</si>
  <si>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</si>
  <si>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</si>
  <si>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</si>
  <si>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</si>
  <si>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</si>
  <si>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</si>
  <si>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</si>
  <si>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</si>
  <si>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</si>
  <si>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</si>
  <si>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</si>
  <si>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</si>
  <si>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</si>
  <si>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</si>
  <si>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</si>
  <si>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</si>
  <si>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</si>
  <si>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</si>
  <si>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</si>
  <si>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</si>
  <si>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</si>
  <si>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</si>
  <si>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</si>
  <si>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</si>
  <si>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</si>
  <si>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</si>
  <si>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</si>
  <si>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</si>
  <si>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</si>
  <si>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</si>
  <si>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</si>
  <si>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</si>
  <si>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</si>
  <si>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</si>
  <si>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</si>
  <si>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</si>
  <si>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</si>
  <si>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</si>
  <si>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</si>
  <si>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</si>
  <si>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</si>
  <si>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</si>
  <si>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</si>
  <si>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</si>
  <si>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</si>
  <si>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</si>
  <si>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</si>
  <si>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</si>
  <si>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</si>
  <si>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</si>
  <si>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</si>
  <si>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</si>
  <si>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</si>
  <si>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</si>
  <si>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</si>
  <si>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</si>
  <si>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</si>
  <si>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</si>
  <si>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</si>
  <si>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</si>
  <si>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</si>
  <si>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</si>
  <si>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</si>
  <si>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</si>
  <si>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</si>
  <si>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</si>
  <si>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</si>
  <si>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</si>
  <si>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</si>
  <si>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</si>
  <si>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</si>
  <si>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</si>
  <si>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</si>
  <si>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</si>
  <si>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</si>
  <si>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</si>
  <si>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</si>
  <si>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</si>
  <si>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</si>
  <si>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</si>
  <si>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</si>
  <si>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</si>
  <si>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</si>
  <si>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</si>
  <si>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</si>
  <si>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</si>
  <si>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</si>
  <si>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</si>
  <si>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</si>
  <si>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</si>
  <si>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</si>
  <si>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</si>
  <si>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</si>
  <si>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</si>
  <si>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</si>
  <si>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</si>
  <si>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</si>
  <si>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</si>
  <si>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</si>
  <si>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</si>
  <si>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</si>
  <si>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</si>
  <si>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</si>
  <si>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</si>
  <si>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</si>
  <si>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</si>
  <si>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</si>
  <si>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</si>
  <si>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</si>
  <si>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</si>
  <si>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</si>
  <si>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</si>
  <si>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</si>
  <si>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</si>
  <si>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</si>
  <si>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</si>
  <si>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</si>
  <si>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</si>
  <si>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</si>
  <si>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</si>
  <si>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</si>
  <si>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</si>
  <si>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</si>
  <si>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</si>
  <si>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</si>
  <si>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</si>
  <si>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</si>
  <si>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</si>
  <si>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</si>
  <si>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</si>
  <si>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</si>
  <si>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</si>
  <si>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</si>
  <si>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</si>
  <si>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</si>
  <si>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</si>
  <si>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</si>
  <si>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</si>
  <si>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</si>
  <si>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</si>
  <si>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</si>
  <si>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</si>
  <si>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</si>
  <si>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</si>
  <si>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</si>
  <si>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</si>
  <si>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</si>
  <si>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</si>
  <si>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</si>
  <si>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</si>
  <si>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</si>
  <si>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</si>
  <si>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</si>
  <si>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</si>
  <si>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</si>
  <si>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</si>
  <si>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</si>
  <si>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</si>
  <si>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</si>
  <si>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</si>
  <si>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</si>
  <si>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</si>
  <si>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</si>
  <si>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</si>
  <si>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</si>
  <si>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</si>
  <si>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</si>
  <si>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</si>
  <si>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</si>
  <si>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</si>
  <si>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</si>
  <si>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</si>
  <si>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</si>
  <si>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</si>
  <si>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</si>
  <si>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</si>
  <si>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</si>
  <si>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</si>
  <si>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</si>
  <si>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</si>
  <si>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</si>
  <si>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</si>
  <si>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</si>
  <si>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</si>
  <si>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</si>
  <si>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</si>
  <si>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</si>
  <si>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</si>
  <si>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</si>
  <si>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</si>
  <si>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</si>
  <si>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</si>
  <si>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</si>
  <si>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</si>
  <si>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</si>
  <si>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</si>
  <si>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</si>
  <si>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</si>
  <si>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</si>
  <si>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</si>
  <si>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</si>
  <si>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</si>
  <si>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</si>
  <si>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</si>
  <si>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</si>
  <si>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</si>
  <si>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</si>
  <si>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</si>
  <si>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</si>
  <si>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</si>
  <si>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</si>
  <si>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</si>
  <si>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</si>
  <si>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</si>
  <si>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</si>
  <si>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</si>
  <si>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</si>
  <si>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</si>
  <si>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</si>
  <si>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</si>
  <si>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</si>
  <si>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</si>
  <si>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</si>
  <si>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</si>
  <si>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</si>
  <si>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</si>
  <si>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</si>
  <si>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</si>
  <si>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</si>
  <si>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</si>
  <si>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</si>
  <si>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</si>
  <si>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</si>
  <si>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</si>
  <si>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</si>
  <si>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</si>
  <si>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</si>
  <si>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</si>
  <si>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</si>
  <si>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</si>
  <si>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</si>
  <si>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</si>
  <si>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</si>
  <si>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</si>
  <si>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</si>
  <si>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</si>
  <si>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</si>
  <si>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</si>
  <si>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</si>
  <si>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</si>
  <si>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</si>
  <si>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</si>
  <si>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</si>
  <si>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</si>
  <si>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</si>
  <si>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</si>
  <si>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</si>
  <si>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</si>
  <si>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</si>
  <si>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</si>
  <si>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</si>
  <si>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</si>
  <si>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</si>
  <si>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</si>
  <si>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</si>
  <si>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</si>
  <si>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</si>
  <si>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</si>
  <si>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</si>
  <si>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</si>
  <si>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</si>
  <si>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</si>
  <si>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</si>
  <si>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</si>
  <si>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</si>
  <si>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</si>
  <si>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</si>
  <si>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</si>
  <si>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</si>
  <si>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</si>
  <si>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</si>
  <si>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</si>
  <si>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</si>
  <si>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</si>
  <si>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</si>
  <si>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</si>
  <si>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</si>
  <si>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</si>
  <si>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</si>
  <si>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</si>
  <si>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</si>
  <si>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</si>
  <si>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</si>
  <si>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</si>
  <si>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</si>
  <si>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</si>
  <si>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</si>
  <si>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</si>
  <si>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</si>
  <si>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</si>
  <si>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</si>
  <si>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</si>
  <si>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</si>
  <si>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</si>
  <si>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</si>
  <si>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</si>
  <si>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</si>
  <si>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</si>
  <si>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</si>
  <si>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</si>
  <si>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</si>
  <si>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</si>
  <si>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</si>
  <si>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</si>
  <si>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</si>
  <si>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</si>
  <si>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</si>
  <si>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</si>
  <si>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</si>
  <si>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</si>
  <si>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</si>
  <si>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</si>
  <si>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</si>
  <si>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</si>
  <si>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</si>
  <si>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</si>
  <si>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</si>
  <si>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</si>
  <si>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</si>
  <si>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</si>
  <si>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</si>
  <si>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</si>
  <si>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</si>
  <si>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</si>
  <si>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</si>
  <si>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</si>
  <si>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</si>
  <si>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</si>
  <si>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</si>
  <si>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</si>
  <si>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</si>
  <si>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</si>
  <si>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</si>
  <si>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</si>
  <si>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</si>
  <si>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</si>
  <si>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</si>
  <si>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</si>
  <si>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</si>
  <si>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</si>
  <si>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</si>
  <si>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</si>
  <si>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</si>
  <si>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</si>
  <si>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</si>
  <si>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</si>
  <si>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</si>
  <si>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</si>
  <si>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</si>
  <si>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</si>
  <si>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</si>
  <si>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</si>
  <si>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</si>
  <si>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</si>
  <si>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</si>
  <si>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</si>
  <si>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</si>
  <si>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</si>
  <si>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</si>
  <si>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</si>
  <si>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</si>
  <si>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</si>
  <si>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</si>
  <si>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</si>
  <si>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</si>
  <si>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</si>
  <si>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</si>
  <si>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</si>
  <si>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</si>
  <si>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</si>
  <si>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</si>
  <si>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</si>
  <si>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</si>
  <si>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</si>
  <si>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</si>
  <si>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</si>
  <si>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</si>
  <si>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</si>
  <si>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</si>
  <si>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</si>
  <si>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</si>
  <si>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</si>
  <si>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</si>
  <si>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</si>
  <si>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</si>
  <si>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</si>
  <si>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</si>
  <si>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</si>
  <si>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</si>
  <si>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</si>
  <si>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</si>
  <si>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</si>
  <si>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</si>
  <si>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</si>
  <si>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</si>
  <si>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</si>
  <si>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</si>
  <si>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</si>
  <si>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</si>
  <si>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</si>
  <si>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</si>
  <si>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</si>
  <si>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</si>
  <si>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</si>
  <si>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</si>
  <si>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</si>
  <si>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</si>
  <si>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</si>
  <si>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</si>
  <si>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</si>
  <si>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</si>
  <si>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</si>
  <si>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</si>
  <si>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</si>
  <si>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</si>
  <si>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</si>
  <si>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</si>
  <si>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</si>
  <si>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</si>
  <si>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</si>
  <si>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</si>
  <si>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</si>
  <si>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</si>
  <si>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</si>
  <si>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</si>
  <si>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</si>
  <si>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</si>
  <si>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</si>
  <si>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</si>
  <si>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</si>
  <si>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</si>
  <si>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</si>
  <si>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</si>
  <si>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</si>
  <si>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</si>
  <si>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</si>
  <si>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</si>
  <si>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</si>
  <si>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</si>
  <si>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</si>
  <si>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</si>
  <si>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</si>
  <si>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</si>
  <si>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</si>
  <si>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</si>
  <si>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</si>
  <si>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</si>
  <si>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</si>
  <si>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</si>
  <si>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</si>
  <si>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</si>
  <si>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</si>
  <si>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</si>
  <si>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</si>
  <si>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</si>
  <si>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</si>
  <si>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</si>
  <si>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</si>
  <si>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</si>
  <si>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</si>
  <si>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</si>
  <si>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</si>
  <si>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</si>
  <si>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</si>
  <si>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</si>
  <si>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</si>
  <si>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</si>
  <si>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</si>
  <si>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</si>
  <si>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</si>
  <si>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</si>
  <si>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</si>
  <si>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</si>
  <si>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</si>
  <si>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</si>
  <si>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</si>
  <si>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</si>
  <si>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</si>
  <si>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</si>
  <si>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</si>
  <si>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</si>
  <si>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</si>
  <si>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</si>
  <si>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</si>
  <si>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</si>
  <si>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</si>
  <si>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</si>
  <si>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</si>
  <si>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</si>
  <si>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</si>
  <si>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</si>
  <si>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</si>
  <si>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</si>
  <si>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</si>
  <si>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</si>
  <si>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</si>
  <si>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</si>
  <si>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</si>
  <si>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</si>
  <si>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</si>
  <si>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</si>
  <si>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</si>
  <si>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</si>
  <si>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</si>
  <si>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</si>
  <si>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</si>
  <si>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</si>
  <si>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</si>
  <si>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</si>
  <si>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</si>
  <si>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</si>
  <si>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</si>
  <si>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</si>
  <si>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</si>
  <si>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</si>
  <si>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</si>
  <si>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</si>
  <si>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</si>
  <si>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</si>
  <si>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</si>
  <si>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</si>
  <si>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</si>
  <si>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</si>
  <si>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</si>
  <si>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</si>
  <si>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</si>
  <si>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</si>
  <si>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</si>
  <si>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</si>
  <si>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</si>
  <si>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</si>
  <si>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</si>
  <si>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</si>
  <si>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</si>
  <si>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</si>
  <si>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</si>
  <si>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</si>
  <si>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</si>
  <si>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</si>
  <si>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</si>
  <si>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</si>
  <si>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</si>
  <si>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</si>
  <si>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</si>
  <si>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</si>
  <si>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</si>
  <si>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</si>
  <si>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</si>
  <si>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</si>
  <si>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</si>
  <si>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</si>
  <si>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</si>
  <si>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</si>
  <si>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</si>
  <si>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</si>
  <si>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</si>
  <si>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</si>
  <si>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</si>
  <si>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</si>
  <si>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</si>
  <si>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</si>
  <si>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</si>
  <si>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</si>
  <si>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</si>
  <si>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</si>
  <si>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</si>
  <si>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</si>
  <si>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</si>
  <si>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</si>
  <si>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</si>
  <si>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</si>
  <si>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</si>
  <si>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</si>
  <si>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</si>
  <si>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</si>
  <si>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</si>
  <si>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</si>
  <si>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</si>
  <si>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</si>
  <si>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</si>
  <si>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</si>
  <si>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</si>
  <si>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</si>
  <si>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</si>
  <si>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</si>
  <si>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</si>
  <si>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</si>
  <si>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</si>
  <si>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</si>
  <si>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</si>
  <si>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</si>
  <si>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</si>
  <si>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</si>
  <si>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</si>
  <si>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</si>
  <si>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</si>
  <si>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</si>
  <si>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</si>
  <si>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</si>
  <si>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</si>
  <si>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</si>
  <si>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</si>
  <si>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</si>
  <si>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</si>
  <si>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</si>
  <si>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</si>
  <si>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</si>
  <si>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</si>
  <si>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</si>
  <si>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</si>
  <si>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</si>
  <si>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</si>
  <si>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</si>
  <si>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</si>
  <si>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</si>
  <si>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</si>
  <si>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</si>
  <si>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</si>
  <si>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</si>
  <si>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</si>
  <si>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</si>
  <si>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</si>
  <si>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</si>
  <si>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</si>
  <si>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</si>
  <si>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</si>
  <si>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</si>
  <si>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</si>
  <si>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</si>
  <si>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</si>
  <si>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</si>
  <si>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</si>
  <si>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</si>
  <si>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</si>
  <si>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</si>
  <si>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</si>
  <si>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</si>
  <si>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</si>
  <si>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</si>
  <si>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</si>
  <si>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</si>
  <si>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</si>
  <si>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</si>
  <si>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</si>
  <si>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</si>
  <si>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</si>
  <si>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</si>
  <si>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</si>
  <si>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</si>
  <si>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</si>
  <si>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</si>
  <si>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</si>
  <si>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</si>
  <si>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</si>
  <si>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</si>
  <si>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</si>
  <si>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</si>
  <si>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</si>
  <si>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</si>
  <si>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</si>
  <si>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</si>
  <si>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</si>
  <si>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</si>
  <si>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</si>
  <si>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</si>
  <si>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</si>
  <si>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</si>
  <si>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</si>
  <si>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</si>
  <si>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</si>
  <si>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</si>
  <si>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</si>
  <si>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</si>
  <si>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</si>
  <si>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</si>
  <si>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</si>
  <si>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</si>
  <si>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</si>
  <si>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</si>
  <si>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</si>
  <si>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</si>
  <si>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</si>
  <si>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</si>
  <si>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</si>
  <si>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</si>
  <si>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</si>
  <si>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</si>
  <si>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</si>
  <si>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</si>
  <si>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</si>
  <si>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</si>
  <si>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</si>
  <si>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</si>
  <si>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</si>
  <si>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</si>
  <si>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</si>
  <si>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</si>
  <si>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</si>
  <si>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</si>
  <si>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</si>
  <si>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</si>
  <si>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</si>
  <si>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</si>
  <si>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</si>
  <si>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</si>
  <si>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</si>
  <si>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</si>
  <si>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</si>
  <si>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</si>
  <si>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</si>
  <si>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</si>
  <si>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</si>
  <si>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</si>
  <si>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</si>
  <si>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</si>
  <si>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</si>
  <si>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</si>
  <si>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</si>
  <si>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</si>
  <si>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</si>
  <si>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</si>
  <si>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</si>
  <si>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</si>
  <si>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</si>
  <si>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</si>
  <si>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</si>
  <si>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</si>
  <si>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</si>
  <si>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</si>
  <si>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</si>
  <si>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</si>
  <si>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</si>
  <si>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</si>
  <si>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</si>
  <si>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</si>
  <si>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</si>
  <si>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</si>
  <si>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</si>
  <si>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</si>
  <si>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</si>
  <si>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</si>
  <si>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</si>
  <si>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</si>
  <si>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</si>
  <si>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</si>
  <si>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</si>
  <si>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</si>
  <si>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</si>
  <si>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</si>
  <si>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</si>
  <si>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</si>
  <si>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</si>
  <si>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</si>
  <si>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</si>
  <si>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</si>
  <si>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</si>
  <si>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</si>
  <si>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</si>
  <si>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</si>
  <si>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</si>
  <si>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</si>
  <si>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</si>
  <si>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</si>
  <si>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</si>
  <si>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</si>
  <si>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</si>
  <si>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</si>
  <si>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</si>
  <si>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</si>
  <si>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</si>
  <si>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</si>
  <si>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</si>
  <si>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</si>
  <si>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</si>
  <si>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</si>
  <si>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</si>
  <si>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</si>
  <si>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</si>
  <si>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</si>
  <si>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</si>
  <si>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</si>
  <si>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</si>
  <si>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</si>
  <si>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</si>
  <si>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</si>
  <si>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</si>
  <si>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</si>
  <si>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</si>
  <si>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</si>
  <si>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</si>
  <si>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</si>
  <si>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</si>
  <si>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</si>
  <si>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</si>
  <si>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</si>
  <si>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</si>
  <si>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</si>
  <si>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</si>
  <si>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</si>
  <si>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</si>
  <si>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</si>
  <si>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</si>
  <si>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</si>
  <si>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</si>
  <si>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</si>
  <si>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</si>
  <si>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</si>
  <si>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</si>
  <si>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</si>
  <si>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</si>
  <si>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</si>
  <si>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</si>
  <si>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</si>
  <si>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</si>
  <si>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</si>
  <si>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</si>
  <si>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</si>
  <si>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</si>
  <si>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</si>
  <si>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</si>
  <si>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</si>
  <si>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</si>
  <si>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</si>
  <si>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</si>
  <si>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</si>
  <si>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</si>
  <si>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</si>
  <si>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</si>
  <si>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</si>
  <si>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</si>
  <si>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</si>
  <si>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</si>
  <si>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</si>
  <si>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</si>
  <si>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</si>
  <si>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</si>
  <si>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</si>
  <si>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</si>
  <si>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</si>
  <si>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</si>
  <si>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</si>
  <si>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</si>
  <si>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</si>
  <si>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</si>
  <si>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</si>
  <si>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</si>
  <si>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</si>
  <si>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</si>
  <si>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</si>
  <si>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</si>
  <si>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</si>
  <si>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</si>
  <si>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</si>
  <si>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</si>
  <si>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</si>
  <si>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</si>
  <si>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</si>
  <si>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</si>
  <si>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</si>
  <si>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</si>
  <si>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</si>
  <si>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</si>
  <si>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</si>
  <si>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</si>
  <si>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</si>
  <si>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</si>
  <si>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</si>
  <si>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</si>
  <si>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</si>
  <si>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</si>
  <si>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</si>
  <si>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</si>
  <si>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</si>
  <si>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</si>
  <si>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</si>
  <si>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</si>
  <si>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</si>
  <si>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</si>
  <si>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</si>
  <si>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</si>
  <si>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</si>
  <si>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</si>
  <si>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</si>
  <si>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</si>
  <si>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</si>
  <si>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</si>
  <si>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</si>
  <si>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</si>
  <si>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</si>
  <si>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</si>
  <si>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</si>
  <si>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</si>
  <si>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</si>
  <si>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</si>
  <si>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</si>
  <si>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</si>
  <si>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</si>
  <si>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</si>
  <si>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</si>
  <si>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</si>
  <si>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</si>
  <si>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</si>
  <si>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</si>
  <si>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</si>
  <si>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</si>
  <si>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</si>
  <si>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</si>
  <si>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</si>
  <si>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</si>
  <si>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</si>
  <si>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</si>
  <si>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</si>
  <si>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</si>
  <si>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</si>
  <si>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</si>
  <si>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</si>
  <si>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</si>
  <si>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</si>
  <si>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</si>
  <si>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</si>
  <si>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</si>
  <si>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</si>
  <si>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</si>
  <si>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</si>
  <si>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</si>
  <si>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</si>
  <si>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</si>
  <si>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</si>
  <si>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</si>
  <si>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</si>
  <si>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</si>
  <si>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</si>
  <si>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</si>
  <si>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</si>
  <si>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</si>
  <si>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</si>
  <si>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</si>
  <si>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</si>
  <si>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</si>
  <si>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</si>
  <si>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</si>
  <si>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</si>
  <si>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</si>
  <si>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</si>
  <si>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</si>
  <si>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</si>
  <si>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</si>
  <si>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</si>
  <si>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</si>
  <si>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</si>
  <si>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</si>
  <si>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</si>
  <si>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</si>
  <si>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</si>
  <si>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</si>
  <si>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</si>
  <si>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</si>
  <si>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</si>
  <si>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</si>
  <si>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</si>
  <si>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</si>
  <si>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</si>
  <si>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</si>
  <si>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</si>
  <si>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</si>
  <si>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</si>
  <si>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</si>
  <si>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</si>
  <si>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</si>
  <si>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</si>
  <si>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</si>
  <si>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</si>
  <si>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</si>
  <si>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</si>
  <si>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</si>
  <si>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</si>
  <si>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</si>
  <si>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</si>
  <si>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</si>
  <si>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</si>
  <si>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</si>
  <si>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</si>
  <si>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</si>
  <si>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</si>
  <si>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</si>
  <si>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</si>
  <si>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</si>
  <si>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</si>
  <si>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</si>
  <si>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</si>
  <si>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</si>
  <si>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</si>
  <si>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</si>
  <si>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</si>
  <si>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</si>
  <si>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</si>
  <si>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</si>
  <si>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</si>
  <si>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</si>
  <si>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</si>
  <si>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</si>
  <si>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</si>
  <si>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</si>
  <si>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</si>
  <si>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</si>
  <si>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</si>
  <si>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</si>
  <si>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</si>
  <si>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</si>
  <si>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</si>
  <si>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</si>
  <si>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</si>
  <si>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</si>
  <si>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</si>
  <si>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</si>
  <si>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</si>
  <si>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</si>
  <si>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</si>
  <si>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</si>
  <si>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</si>
  <si>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</si>
  <si>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</si>
  <si>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</si>
  <si>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</si>
  <si>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</si>
  <si>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</si>
  <si>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</si>
  <si>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</si>
  <si>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</si>
  <si>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</si>
  <si>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</si>
  <si>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</si>
  <si>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</si>
  <si>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</si>
  <si>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</si>
  <si>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</si>
  <si>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</si>
  <si>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</si>
  <si>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</si>
  <si>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</si>
  <si>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</si>
  <si>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</si>
  <si>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</si>
  <si>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</si>
  <si>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</si>
  <si>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</si>
  <si>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</si>
  <si>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</si>
  <si>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</si>
  <si>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</si>
  <si>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</si>
  <si>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</si>
  <si>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</si>
  <si>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</si>
  <si>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</si>
  <si>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</si>
  <si>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</si>
  <si>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</si>
  <si>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</si>
  <si>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</si>
  <si>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</si>
  <si>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</si>
  <si>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</si>
  <si>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</si>
  <si>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</si>
  <si>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</si>
  <si>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</si>
  <si>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</si>
  <si>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</si>
  <si>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</si>
  <si>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</si>
  <si>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</si>
  <si>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</si>
  <si>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</si>
  <si>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</si>
  <si>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</si>
  <si>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</si>
  <si>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</si>
  <si>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</si>
  <si>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</si>
  <si>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</si>
  <si>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</si>
  <si>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</si>
  <si>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</si>
  <si>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</si>
  <si>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</si>
  <si>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</si>
  <si>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</si>
  <si>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</si>
  <si>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</si>
  <si>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</si>
  <si>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</si>
  <si>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</si>
  <si>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</si>
  <si>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</si>
  <si>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</si>
  <si>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</si>
  <si>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</si>
  <si>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</si>
  <si>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</si>
  <si>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</si>
  <si>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</si>
  <si>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</si>
  <si>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</si>
  <si>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</si>
  <si>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</si>
  <si>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</si>
  <si>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</si>
  <si>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</si>
  <si>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</si>
  <si>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</si>
  <si>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</si>
  <si>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</si>
  <si>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</si>
  <si>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</si>
  <si>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</si>
  <si>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</si>
  <si>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</si>
  <si>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</si>
  <si>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</si>
  <si>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</si>
  <si>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</si>
  <si>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</si>
  <si>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</si>
  <si>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</si>
  <si>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</si>
  <si>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</si>
  <si>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</si>
  <si>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</si>
  <si>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</si>
  <si>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</si>
  <si>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</si>
  <si>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</si>
  <si>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</si>
  <si>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</si>
  <si>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</si>
  <si>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</si>
  <si>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</si>
  <si>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</si>
  <si>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</si>
  <si>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</si>
  <si>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</si>
  <si>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</si>
  <si>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</si>
  <si>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</si>
  <si>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</si>
  <si>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</si>
  <si>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</si>
  <si>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</si>
  <si>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</si>
  <si>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</si>
  <si>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</si>
  <si>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</si>
  <si>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</si>
  <si>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</si>
  <si>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</si>
  <si>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</si>
  <si>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</si>
  <si>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</si>
  <si>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</si>
  <si>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</si>
  <si>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</si>
  <si>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</si>
  <si>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</si>
  <si>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</si>
  <si>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</si>
  <si>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</si>
  <si>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</si>
  <si>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</si>
  <si>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</si>
  <si>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</si>
  <si>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</si>
  <si>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</si>
  <si>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</si>
  <si>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</si>
  <si>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</si>
  <si>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</si>
  <si>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</si>
  <si>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</si>
  <si>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</si>
  <si>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</si>
  <si>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</si>
  <si>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</si>
  <si>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</si>
  <si>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</si>
  <si>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</si>
  <si>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</si>
  <si>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</si>
  <si>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</si>
  <si>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</si>
  <si>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</si>
  <si>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</si>
  <si>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</si>
  <si>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</si>
  <si>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</si>
  <si>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</si>
  <si>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</si>
  <si>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</si>
  <si>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</si>
  <si>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</si>
  <si>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</si>
  <si>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</si>
  <si>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</si>
  <si>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</si>
  <si>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</si>
  <si>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</si>
  <si>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</si>
  <si>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</si>
  <si>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</si>
  <si>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</si>
  <si>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</si>
  <si>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</si>
  <si>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</si>
  <si>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</si>
  <si>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</si>
  <si>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</si>
  <si>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</si>
  <si>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</si>
  <si>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</si>
  <si>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</si>
  <si>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</si>
  <si>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</si>
  <si>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</si>
  <si>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</si>
  <si>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</si>
  <si>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</si>
  <si>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</si>
  <si>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</si>
  <si>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</si>
  <si>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</si>
  <si>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</si>
  <si>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</si>
  <si>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</si>
  <si>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</si>
  <si>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</si>
  <si>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</si>
  <si>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</si>
  <si>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</si>
  <si>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</si>
  <si>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</si>
  <si>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</si>
  <si>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</si>
  <si>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</si>
  <si>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</si>
  <si>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</si>
  <si>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</si>
  <si>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</si>
  <si>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</si>
  <si>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</si>
  <si>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</si>
  <si>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</si>
  <si>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</si>
  <si>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</si>
  <si>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</si>
  <si>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</si>
  <si>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</si>
  <si>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</si>
  <si>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</si>
  <si>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</si>
  <si>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</si>
  <si>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</si>
  <si>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</si>
  <si>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</si>
  <si>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</si>
  <si>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</si>
  <si>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</si>
  <si>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</si>
  <si>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</si>
  <si>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</si>
  <si>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</si>
  <si>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</si>
  <si>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</si>
  <si>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</si>
  <si>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</si>
  <si>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</si>
  <si>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</si>
  <si>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</si>
  <si>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</si>
  <si>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</si>
  <si>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</si>
  <si>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</si>
  <si>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</si>
  <si>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</si>
  <si>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</si>
  <si>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</si>
  <si>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</si>
  <si>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</si>
  <si>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</si>
  <si>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</si>
  <si>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</si>
  <si>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</si>
  <si>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</si>
  <si>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</si>
  <si>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</si>
  <si>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</si>
  <si>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</si>
  <si>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</si>
  <si>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</si>
  <si>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</si>
  <si>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</si>
  <si>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</si>
  <si>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</si>
  <si>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</si>
  <si>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</si>
  <si>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</si>
  <si>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</si>
  <si>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</si>
  <si>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</si>
  <si>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</si>
  <si>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</si>
  <si>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</si>
  <si>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</si>
  <si>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</si>
  <si>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</si>
  <si>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</si>
  <si>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</si>
  <si>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</si>
  <si>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</si>
  <si>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</si>
  <si>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</si>
  <si>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</si>
  <si>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</si>
  <si>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</si>
  <si>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</si>
  <si>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</si>
  <si>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</si>
  <si>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</si>
  <si>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</si>
  <si>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</si>
  <si>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</si>
  <si>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</si>
  <si>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</si>
  <si>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</si>
  <si>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</si>
  <si>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</si>
  <si>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</si>
  <si>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</si>
  <si>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</si>
  <si>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</si>
  <si>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</si>
  <si>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</si>
  <si>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</si>
  <si>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</si>
  <si>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</si>
  <si>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</si>
  <si>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</si>
  <si>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</si>
  <si>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</si>
  <si>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</si>
  <si>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</si>
  <si>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</si>
  <si>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</si>
  <si>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</si>
  <si>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</si>
  <si>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</si>
  <si>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</si>
  <si>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</si>
  <si>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</si>
  <si>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</si>
  <si>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</si>
  <si>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</si>
  <si>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</si>
  <si>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</si>
  <si>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</si>
  <si>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</si>
  <si>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</si>
  <si>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</si>
  <si>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</si>
  <si>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</si>
  <si>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</si>
  <si>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</si>
  <si>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</si>
  <si>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</si>
  <si>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</si>
  <si>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</si>
  <si>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</si>
  <si>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</si>
  <si>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</si>
  <si>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</si>
  <si>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</si>
  <si>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</si>
  <si>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</si>
  <si>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</si>
  <si>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</si>
  <si>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</si>
  <si>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</si>
  <si>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</si>
  <si>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</si>
  <si>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</si>
  <si>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</si>
  <si>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</si>
  <si>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</si>
  <si>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</si>
  <si>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</si>
  <si>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</si>
  <si>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</si>
  <si>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</si>
  <si>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</si>
  <si>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</si>
  <si>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</si>
  <si>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</si>
  <si>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</si>
  <si>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</si>
  <si>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</si>
  <si>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</si>
  <si>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</si>
  <si>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</si>
  <si>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</si>
  <si>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</si>
  <si>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</si>
  <si>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</si>
  <si>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</si>
  <si>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</si>
  <si>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</si>
  <si>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</si>
  <si>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</si>
  <si>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</si>
  <si>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</si>
  <si>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</si>
  <si>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</si>
  <si>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</si>
  <si>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</si>
  <si>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</si>
  <si>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</si>
  <si>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</si>
  <si>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</si>
  <si>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</si>
  <si>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</si>
  <si>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</si>
  <si>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</si>
  <si>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</si>
  <si>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</si>
  <si>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</si>
  <si>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</si>
  <si>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</si>
  <si>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</si>
  <si>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</si>
  <si>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</si>
  <si>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</si>
  <si>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</si>
  <si>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</si>
  <si>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</si>
  <si>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</si>
  <si>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</si>
  <si>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</si>
  <si>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</si>
  <si>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</si>
  <si>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</si>
  <si>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</si>
  <si>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</si>
  <si>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</si>
  <si>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</si>
  <si>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</si>
  <si>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</si>
  <si>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</si>
  <si>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</si>
  <si>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</si>
  <si>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</si>
  <si>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</si>
  <si>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</si>
  <si>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</si>
  <si>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</si>
  <si>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</si>
  <si>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</si>
  <si>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</si>
  <si>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</si>
  <si>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</si>
  <si>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</si>
  <si>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</si>
  <si>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</si>
  <si>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</si>
  <si>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</si>
  <si>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</si>
  <si>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</si>
  <si>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</si>
  <si>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</si>
  <si>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</si>
  <si>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</si>
  <si>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</si>
  <si>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</si>
  <si>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</si>
  <si>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</si>
  <si>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</si>
  <si>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</si>
  <si>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</si>
  <si>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</si>
  <si>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</si>
  <si>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</si>
  <si>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</si>
  <si>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</si>
  <si>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</si>
  <si>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</si>
  <si>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</si>
  <si>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</si>
  <si>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</si>
  <si>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</si>
  <si>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</si>
  <si>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</si>
  <si>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</si>
  <si>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</si>
  <si>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</si>
  <si>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</si>
  <si>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</si>
  <si>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</si>
  <si>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</si>
  <si>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</si>
  <si>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</si>
  <si>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</si>
  <si>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</si>
  <si>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</si>
  <si>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</si>
  <si>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</si>
  <si>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</si>
  <si>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</si>
  <si>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</si>
  <si>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</si>
  <si>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</si>
  <si>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</si>
  <si>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</si>
  <si>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</si>
  <si>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</si>
  <si>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</si>
  <si>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</si>
  <si>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</si>
  <si>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</si>
  <si>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</si>
  <si>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</si>
  <si>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</si>
  <si>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</si>
  <si>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</si>
  <si>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</si>
  <si>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</si>
  <si>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</si>
  <si>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</si>
  <si>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</si>
  <si>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</si>
  <si>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</si>
  <si>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</si>
  <si>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</si>
  <si>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</si>
  <si>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</si>
  <si>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</si>
  <si>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</si>
  <si>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</si>
  <si>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</si>
  <si>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</si>
  <si>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</si>
  <si>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</si>
  <si>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</si>
  <si>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</si>
  <si>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</si>
  <si>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</si>
  <si>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</si>
  <si>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</si>
  <si>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</si>
  <si>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</si>
  <si>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</si>
  <si>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</si>
  <si>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</si>
  <si>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</si>
  <si>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</si>
  <si>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</si>
  <si>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</si>
  <si>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</si>
  <si>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</si>
  <si>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</si>
  <si>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</si>
  <si>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</si>
  <si>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</si>
  <si>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</si>
  <si>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</si>
  <si>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</si>
  <si>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</si>
  <si>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</si>
  <si>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</si>
  <si>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</si>
  <si>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</si>
  <si>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</si>
  <si>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</si>
  <si>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</si>
  <si>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</si>
  <si>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</si>
  <si>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</si>
  <si>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</si>
  <si>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</si>
  <si>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</si>
  <si>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</si>
  <si>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</si>
  <si>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</si>
  <si>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</si>
  <si>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</si>
  <si>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</si>
  <si>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</si>
  <si>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</si>
  <si>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</si>
  <si>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</si>
  <si>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</si>
  <si>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</si>
  <si>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</si>
  <si>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</si>
  <si>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</si>
  <si>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</si>
  <si>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</si>
  <si>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</si>
  <si>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</si>
  <si>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</si>
  <si>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</si>
  <si>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</si>
  <si>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</si>
  <si>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</si>
  <si>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</si>
  <si>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</si>
  <si>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</si>
  <si>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</si>
  <si>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</si>
  <si>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</si>
  <si>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</si>
  <si>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</si>
  <si>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</si>
  <si>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</si>
  <si>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</si>
  <si>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</si>
  <si>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</si>
  <si>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</si>
  <si>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</si>
  <si>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</si>
  <si>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</si>
  <si>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</si>
  <si>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</si>
  <si>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</si>
  <si>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</si>
  <si>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</si>
  <si>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</si>
  <si>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</si>
  <si>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</si>
  <si>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</si>
  <si>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</si>
  <si>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</si>
  <si>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</si>
  <si>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</si>
  <si>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</si>
  <si>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</si>
  <si>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</si>
  <si>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</si>
  <si>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</si>
  <si>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</si>
  <si>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</si>
  <si>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</si>
  <si>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</si>
  <si>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</si>
  <si>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</si>
  <si>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</si>
  <si>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</si>
  <si>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</si>
  <si>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</si>
  <si>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</si>
  <si>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</si>
  <si>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</si>
  <si>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</si>
  <si>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</si>
  <si>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</si>
  <si>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</si>
  <si>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</si>
  <si>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</si>
  <si>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</si>
  <si>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</si>
  <si>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</si>
  <si>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</si>
  <si>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</si>
  <si>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</si>
  <si>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</si>
  <si>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</si>
  <si>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</si>
  <si>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</si>
  <si>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</si>
  <si>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</si>
  <si>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</si>
  <si>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</si>
  <si>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</si>
  <si>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</si>
  <si>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</si>
  <si>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</si>
  <si>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</si>
  <si>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</si>
  <si>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</si>
  <si>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</si>
  <si>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</si>
  <si>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</si>
  <si>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</si>
  <si>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</si>
  <si>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</si>
  <si>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</si>
  <si>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</si>
  <si>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</si>
  <si>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</si>
  <si>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</si>
  <si>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</si>
  <si>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</si>
  <si>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</si>
  <si>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</si>
  <si>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</si>
  <si>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</si>
  <si>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</si>
  <si>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</si>
  <si>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</si>
  <si>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</si>
  <si>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</si>
  <si>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</si>
  <si>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</si>
  <si>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</si>
  <si>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</si>
  <si>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</si>
  <si>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</si>
  <si>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</si>
  <si>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</si>
  <si>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</si>
  <si>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</si>
  <si>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</si>
  <si>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</si>
  <si>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</si>
  <si>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</si>
  <si>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</si>
  <si>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</si>
  <si>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</si>
  <si>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</si>
  <si>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</si>
  <si>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</si>
  <si>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</si>
  <si>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</si>
  <si>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</si>
  <si>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</si>
  <si>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</si>
  <si>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</si>
  <si>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</si>
  <si>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</si>
  <si>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</si>
  <si>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</si>
  <si>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</si>
  <si>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</si>
  <si>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</si>
  <si>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</si>
  <si>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</si>
  <si>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</si>
  <si>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</si>
  <si>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</si>
  <si>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</si>
  <si>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</si>
  <si>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</si>
  <si>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</si>
  <si>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</si>
  <si>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</si>
  <si>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</si>
  <si>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</si>
  <si>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</si>
  <si>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</si>
  <si>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</si>
  <si>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</si>
  <si>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</si>
  <si>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</si>
  <si>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</si>
  <si>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</si>
  <si>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</si>
  <si>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</si>
  <si>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</si>
  <si>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</si>
  <si>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</si>
  <si>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</si>
  <si>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</si>
  <si>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</si>
  <si>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</si>
  <si>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</si>
  <si>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</si>
  <si>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</si>
  <si>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</si>
  <si>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</si>
  <si>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</si>
  <si>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</si>
  <si>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</si>
  <si>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</si>
  <si>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</si>
  <si>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</si>
  <si>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</si>
  <si>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</si>
  <si>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</si>
  <si>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</si>
  <si>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</si>
  <si>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</si>
  <si>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</si>
  <si>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</si>
  <si>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</si>
  <si>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</si>
  <si>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</si>
  <si>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</si>
  <si>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</si>
  <si>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</si>
  <si>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</si>
  <si>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</si>
  <si>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</si>
  <si>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</si>
  <si>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</si>
  <si>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</si>
  <si>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</si>
  <si>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</si>
  <si>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</si>
  <si>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</si>
  <si>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</si>
  <si>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</si>
  <si>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</si>
  <si>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</si>
  <si>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</si>
  <si>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</si>
  <si>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</si>
  <si>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</si>
  <si>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</si>
  <si>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</si>
  <si>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</si>
  <si>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</si>
  <si>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</si>
  <si>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</si>
  <si>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</si>
  <si>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</si>
  <si>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</si>
  <si>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</si>
  <si>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</si>
  <si>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</si>
  <si>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</si>
  <si>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</si>
  <si>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</si>
  <si>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</si>
  <si>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</si>
  <si>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</si>
  <si>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</si>
  <si>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</si>
  <si>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</si>
  <si>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</si>
  <si>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</si>
  <si>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</si>
  <si>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</si>
  <si>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</si>
  <si>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</si>
  <si>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</si>
  <si>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</si>
  <si>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</si>
  <si>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</si>
  <si>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</si>
  <si>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</si>
  <si>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</si>
  <si>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</si>
  <si>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</si>
  <si>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</si>
  <si>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</si>
  <si>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</si>
  <si>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</si>
  <si>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</si>
  <si>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</si>
  <si>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</si>
  <si>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</si>
  <si>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</si>
  <si>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</si>
  <si>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</si>
  <si>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</si>
  <si>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</si>
  <si>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</si>
  <si>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</si>
  <si>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</si>
  <si>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</si>
  <si>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</si>
  <si>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</si>
  <si>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</si>
  <si>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</si>
  <si>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</si>
  <si>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</si>
  <si>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</si>
  <si>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</si>
  <si>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</si>
  <si>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</si>
  <si>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</si>
  <si>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</si>
  <si>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</si>
  <si>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</si>
  <si>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</si>
  <si>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</si>
  <si>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</si>
  <si>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</si>
  <si>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</si>
  <si>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</si>
  <si>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</si>
  <si>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</si>
  <si>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</si>
  <si>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</si>
  <si>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</si>
  <si>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</si>
  <si>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</si>
  <si>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</si>
  <si>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</si>
  <si>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</si>
  <si>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</si>
  <si>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</si>
  <si>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</si>
  <si>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</si>
  <si>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</si>
  <si>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</si>
  <si>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</si>
  <si>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</si>
  <si>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</si>
  <si>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</si>
  <si>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</si>
  <si>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</si>
  <si>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</si>
  <si>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</si>
  <si>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</si>
  <si>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</si>
  <si>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</si>
  <si>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</si>
  <si>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</si>
  <si>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</si>
  <si>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</si>
  <si>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</si>
  <si>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</si>
  <si>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</si>
  <si>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</si>
  <si>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</si>
  <si>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</si>
  <si>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</si>
  <si>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</si>
  <si>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</si>
  <si>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</si>
  <si>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</si>
  <si>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</si>
  <si>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</si>
  <si>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</si>
  <si>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</si>
  <si>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</si>
  <si>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</si>
  <si>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</si>
  <si>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</si>
  <si>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</si>
  <si>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</si>
  <si>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</si>
  <si>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</si>
  <si>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</si>
  <si>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</si>
  <si>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</si>
  <si>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</si>
  <si>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</si>
  <si>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</si>
  <si>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</si>
  <si>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</si>
  <si>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</si>
  <si>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</si>
  <si>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</si>
  <si>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</si>
  <si>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</si>
  <si>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</si>
  <si>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</si>
  <si>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</si>
  <si>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</si>
  <si>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</si>
  <si>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</si>
  <si>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</si>
  <si>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</si>
  <si>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</si>
  <si>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</si>
  <si>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</si>
  <si>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</si>
  <si>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</si>
  <si>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</si>
  <si>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</si>
  <si>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</si>
  <si>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</si>
  <si>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</si>
  <si>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</si>
  <si>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</si>
  <si>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</si>
  <si>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</si>
  <si>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</si>
  <si>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</si>
  <si>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</si>
  <si>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</si>
  <si>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</si>
  <si>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</si>
  <si>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</si>
  <si>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</si>
  <si>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</si>
  <si>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</si>
  <si>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</si>
  <si>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</si>
  <si>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</si>
  <si>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</si>
  <si>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</si>
  <si>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</si>
  <si>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</si>
  <si>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</si>
  <si>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</si>
  <si>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</si>
  <si>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</si>
  <si>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</si>
  <si>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</si>
  <si>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</si>
  <si>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</si>
  <si>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</si>
  <si>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</si>
  <si>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</si>
  <si>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</si>
  <si>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</si>
  <si>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</si>
  <si>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</si>
  <si>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</si>
  <si>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</si>
  <si>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</si>
  <si>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</si>
  <si>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</si>
  <si>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</si>
  <si>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</si>
  <si>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</si>
  <si>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</si>
  <si>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</si>
  <si>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</si>
  <si>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</si>
  <si>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</si>
  <si>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</si>
  <si>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</si>
  <si>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</si>
  <si>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</si>
  <si>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</si>
  <si>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</si>
  <si>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</si>
  <si>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</si>
  <si>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</si>
  <si>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</si>
  <si>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</si>
  <si>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</si>
  <si>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</si>
  <si>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</si>
  <si>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</si>
  <si>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</si>
  <si>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</si>
  <si>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</si>
  <si>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</si>
  <si>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</si>
  <si>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</si>
  <si>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</si>
  <si>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</si>
  <si>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</si>
  <si>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</si>
  <si>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</si>
  <si>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</si>
  <si>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</si>
  <si>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</si>
  <si>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</si>
  <si>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</si>
  <si>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</si>
  <si>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</si>
  <si>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</si>
  <si>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</si>
  <si>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</si>
  <si>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</si>
  <si>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</si>
  <si>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</si>
  <si>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</si>
  <si>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</si>
  <si>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</si>
  <si>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</si>
  <si>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</si>
  <si>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</si>
  <si>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</si>
  <si>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</si>
  <si>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</si>
  <si>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</si>
  <si>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</si>
  <si>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</si>
  <si>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</si>
  <si>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</si>
  <si>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</si>
  <si>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</si>
  <si>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</si>
  <si>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</si>
  <si>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</si>
  <si>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</si>
  <si>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</si>
  <si>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</si>
  <si>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</si>
  <si>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</si>
  <si>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</si>
  <si>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</si>
  <si>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</si>
  <si>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</si>
  <si>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</si>
  <si>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</si>
  <si>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</si>
  <si>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</si>
  <si>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</si>
  <si>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</si>
  <si>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</si>
  <si>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</si>
  <si>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</si>
  <si>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</si>
  <si>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</si>
  <si>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</si>
  <si>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</si>
  <si>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</si>
  <si>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</si>
  <si>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</si>
  <si>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</si>
  <si>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</si>
  <si>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</si>
  <si>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</si>
  <si>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</si>
  <si>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</si>
  <si>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</si>
  <si>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</si>
  <si>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</si>
  <si>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</si>
  <si>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</si>
  <si>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</si>
  <si>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</si>
  <si>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</si>
  <si>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</si>
  <si>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</si>
  <si>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</si>
  <si>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</si>
  <si>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</si>
  <si>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</si>
  <si>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</si>
  <si>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</si>
  <si>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</si>
  <si>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</si>
  <si>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</si>
  <si>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</si>
  <si>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</si>
  <si>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</si>
  <si>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</si>
  <si>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</si>
  <si>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</si>
  <si>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</si>
  <si>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</si>
  <si>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</si>
  <si>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</si>
  <si>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</si>
  <si>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</si>
  <si>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</si>
  <si>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</si>
  <si>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</si>
  <si>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</si>
  <si>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</si>
  <si>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</si>
  <si>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</si>
  <si>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</si>
  <si>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</si>
  <si>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</si>
  <si>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</si>
  <si>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</si>
  <si>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</si>
  <si>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</si>
  <si>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</si>
  <si>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</si>
  <si>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</si>
  <si>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</si>
  <si>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</si>
  <si>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</si>
  <si>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</si>
  <si>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</si>
  <si>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</si>
  <si>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</si>
  <si>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</si>
  <si>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</si>
  <si>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</si>
  <si>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</si>
  <si>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</si>
  <si>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</si>
  <si>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</si>
  <si>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</si>
  <si>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</si>
  <si>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</si>
  <si>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</si>
  <si>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</si>
  <si>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</si>
  <si>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</si>
  <si>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</si>
  <si>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</si>
  <si>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</si>
  <si>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</si>
  <si>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</si>
  <si>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</si>
  <si>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</si>
  <si>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</si>
  <si>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</si>
  <si>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</si>
  <si>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</si>
  <si>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</si>
  <si>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</si>
  <si>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</si>
  <si>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</si>
  <si>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</si>
  <si>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</si>
  <si>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</si>
  <si>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</si>
  <si>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</si>
  <si>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</si>
  <si>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</si>
  <si>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</si>
  <si>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</si>
  <si>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</si>
  <si>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</si>
  <si>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</si>
  <si>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</si>
  <si>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</si>
  <si>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</si>
  <si>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</si>
  <si>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</si>
  <si>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</si>
  <si>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</si>
  <si>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</si>
  <si>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</si>
  <si>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</si>
  <si>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</si>
  <si>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</si>
  <si>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</si>
  <si>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</si>
  <si>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</si>
  <si>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</si>
  <si>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</si>
  <si>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</si>
  <si>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</si>
  <si>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</si>
  <si>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</si>
  <si>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</si>
  <si>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</si>
  <si>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</si>
  <si>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</si>
  <si>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</si>
  <si>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</si>
  <si>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</si>
  <si>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</si>
  <si>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</si>
  <si>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</si>
  <si>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</si>
  <si>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</si>
  <si>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</si>
  <si>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</si>
  <si>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</si>
  <si>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</si>
  <si>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</si>
  <si>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</si>
  <si>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</si>
  <si>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</si>
  <si>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</si>
  <si>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</si>
  <si>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</si>
  <si>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</si>
  <si>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</si>
  <si>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</si>
  <si>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</si>
  <si>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</si>
  <si>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</si>
  <si>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</si>
  <si>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</si>
  <si>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</si>
  <si>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</si>
  <si>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</si>
  <si>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</si>
  <si>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</si>
  <si>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</si>
  <si>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</si>
  <si>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</si>
  <si>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</si>
  <si>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</si>
  <si>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</si>
  <si>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</si>
  <si>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</si>
  <si>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</si>
  <si>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</si>
  <si>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</si>
  <si>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</si>
  <si>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</si>
  <si>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</si>
  <si>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</si>
  <si>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</si>
  <si>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</si>
  <si>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</si>
  <si>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</si>
  <si>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</si>
  <si>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</si>
  <si>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</si>
  <si>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</si>
  <si>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</si>
  <si>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</si>
  <si>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</si>
  <si>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</si>
  <si>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</si>
  <si>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</si>
  <si>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</si>
  <si>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</si>
  <si>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</si>
  <si>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</si>
  <si>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</si>
  <si>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</si>
  <si>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</si>
  <si>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</si>
  <si>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</si>
  <si>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</si>
  <si>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</si>
  <si>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</si>
  <si>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</si>
  <si>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</si>
  <si>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</si>
  <si>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</si>
  <si>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</si>
  <si>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</si>
  <si>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</si>
  <si>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</si>
  <si>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</si>
  <si>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</si>
  <si>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</si>
  <si>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</si>
  <si>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</si>
  <si>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</si>
  <si>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</si>
  <si>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</si>
  <si>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</si>
  <si>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</si>
  <si>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</si>
  <si>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</si>
  <si>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</si>
  <si>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</si>
  <si>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</si>
  <si>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</si>
  <si>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</si>
  <si>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</si>
  <si>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</si>
  <si>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</si>
  <si>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</si>
  <si>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</si>
  <si>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</si>
  <si>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</si>
  <si>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</si>
  <si>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</si>
  <si>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</si>
  <si>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</si>
  <si>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</si>
  <si>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</si>
  <si>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</si>
  <si>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</si>
  <si>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</si>
  <si>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</si>
  <si>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</si>
  <si>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</si>
  <si>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</si>
  <si>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</si>
  <si>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</si>
  <si>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</si>
  <si>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</si>
  <si>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</si>
  <si>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</si>
  <si>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</si>
  <si>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</si>
  <si>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</si>
  <si>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</si>
  <si>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</si>
  <si>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</si>
  <si>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</si>
  <si>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</si>
  <si>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</si>
  <si>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</si>
  <si>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</si>
  <si>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</si>
  <si>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</si>
  <si>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</si>
  <si>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</si>
  <si>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</si>
  <si>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</si>
  <si>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</si>
  <si>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</si>
  <si>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</si>
  <si>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</si>
  <si>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</si>
  <si>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</si>
  <si>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</si>
  <si>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</si>
  <si>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</si>
  <si>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</si>
  <si>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</si>
  <si>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</si>
  <si>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</si>
  <si>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</si>
  <si>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</si>
  <si>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</si>
  <si>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</si>
  <si>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</si>
  <si>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</si>
  <si>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</si>
  <si>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</si>
  <si>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</si>
  <si>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</si>
  <si>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</si>
  <si>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</si>
  <si>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</si>
  <si>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</si>
  <si>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</si>
  <si>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</si>
  <si>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</si>
  <si>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</si>
  <si>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</si>
  <si>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</si>
  <si>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</si>
  <si>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</si>
  <si>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</si>
  <si>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</si>
  <si>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</si>
  <si>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</si>
  <si>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</si>
  <si>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</si>
  <si>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</si>
  <si>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</si>
  <si>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</si>
  <si>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</si>
  <si>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</si>
  <si>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</si>
  <si>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</si>
  <si>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</si>
  <si>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</si>
  <si>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</si>
  <si>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</si>
  <si>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</si>
  <si>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</si>
  <si>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</si>
  <si>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</si>
  <si>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</si>
  <si>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</si>
  <si>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</si>
  <si>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</si>
  <si>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</si>
  <si>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</si>
  <si>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</si>
  <si>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</si>
  <si>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</si>
  <si>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</si>
  <si>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</si>
  <si>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</si>
  <si>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</si>
  <si>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</si>
  <si>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</si>
  <si>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</si>
  <si>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</si>
  <si>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</si>
  <si>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</si>
  <si>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</si>
  <si>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</si>
  <si>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</si>
  <si>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</si>
  <si>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</si>
  <si>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</si>
  <si>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</si>
  <si>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</si>
  <si>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</si>
  <si>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</si>
  <si>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</si>
  <si>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</si>
  <si>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</si>
  <si>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</si>
  <si>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</si>
  <si>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</si>
  <si>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</si>
  <si>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</si>
  <si>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</si>
  <si>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</si>
  <si>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</si>
  <si>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</si>
  <si>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</si>
  <si>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</si>
  <si>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</si>
  <si>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</si>
  <si>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</si>
  <si>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</si>
  <si>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</si>
  <si>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</si>
  <si>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</si>
  <si>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</si>
  <si>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</si>
  <si>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</si>
  <si>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</si>
  <si>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</si>
  <si>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</si>
  <si>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</si>
  <si>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</si>
  <si>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</si>
  <si>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</si>
  <si>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</si>
  <si>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</si>
  <si>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</si>
  <si>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</si>
  <si>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</si>
  <si>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</si>
  <si>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</si>
  <si>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</si>
  <si>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</si>
  <si>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</si>
  <si>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</si>
  <si>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</si>
  <si>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</si>
  <si>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</si>
  <si>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</si>
  <si>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</si>
  <si>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</si>
  <si>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</si>
  <si>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</si>
  <si>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</si>
  <si>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</si>
  <si>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</si>
  <si>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</si>
  <si>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</si>
  <si>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</si>
  <si>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</si>
  <si>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</si>
  <si>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</si>
  <si>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</si>
  <si>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</si>
  <si>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</si>
  <si>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</si>
  <si>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</si>
  <si>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</si>
  <si>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</si>
  <si>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</si>
  <si>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</si>
  <si>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</si>
  <si>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</si>
  <si>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</si>
  <si>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</si>
  <si>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</si>
  <si>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</si>
  <si>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</si>
  <si>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</si>
  <si>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</si>
  <si>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</si>
  <si>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</si>
  <si>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</si>
  <si>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</si>
  <si>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</si>
  <si>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</si>
  <si>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</si>
  <si>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</si>
  <si>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</si>
  <si>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</si>
  <si>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</si>
  <si>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</si>
  <si>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</si>
  <si>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</si>
  <si>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</si>
  <si>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</si>
  <si>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</si>
  <si>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</si>
  <si>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</si>
  <si>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</si>
  <si>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</si>
  <si>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</si>
  <si>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</si>
  <si>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</si>
  <si>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</si>
  <si>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</si>
  <si>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</si>
  <si>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</si>
  <si>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</si>
  <si>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</si>
  <si>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</si>
  <si>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</si>
  <si>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</si>
  <si>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</si>
  <si>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</si>
  <si>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</si>
  <si>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</si>
  <si>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</si>
  <si>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</si>
  <si>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</si>
  <si>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</si>
  <si>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</si>
  <si>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</si>
  <si>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</si>
  <si>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</si>
  <si>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</si>
  <si>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</si>
  <si>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</si>
  <si>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</si>
  <si>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</si>
  <si>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</si>
  <si>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</si>
  <si>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</si>
  <si>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</si>
  <si>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</si>
  <si>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</si>
  <si>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</si>
  <si>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</si>
  <si>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</si>
  <si>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</si>
  <si>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</si>
  <si>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</si>
  <si>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</si>
  <si>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</si>
  <si>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</si>
  <si>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</si>
  <si>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</si>
  <si>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</si>
  <si>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</si>
  <si>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</si>
  <si>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</si>
  <si>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</si>
  <si>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</si>
  <si>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</si>
  <si>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</si>
  <si>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</si>
  <si>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</si>
  <si>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</si>
  <si>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</si>
  <si>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</si>
  <si>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</si>
  <si>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</si>
  <si>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</si>
  <si>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</si>
  <si>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</si>
  <si>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</si>
  <si>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</si>
  <si>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</si>
  <si>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</si>
  <si>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</si>
  <si>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</si>
  <si>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</si>
  <si>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</si>
  <si>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</si>
  <si>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</si>
  <si>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</si>
  <si>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</si>
  <si>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</si>
  <si>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</si>
  <si>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</si>
  <si>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</si>
  <si>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</si>
  <si>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</si>
  <si>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</si>
  <si>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</si>
  <si>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</si>
  <si>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</si>
  <si>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</si>
  <si>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</si>
  <si>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</si>
  <si>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</si>
  <si>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</si>
  <si>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</si>
  <si>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</si>
  <si>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</si>
  <si>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</si>
  <si>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</si>
  <si>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</si>
  <si>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</si>
  <si>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</si>
  <si>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</si>
  <si>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</si>
  <si>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</si>
  <si>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</si>
  <si>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</si>
  <si>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</si>
  <si>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</si>
  <si>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</si>
  <si>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</si>
  <si>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</si>
  <si>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</si>
  <si>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</si>
  <si>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</si>
  <si>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</si>
  <si>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</si>
  <si>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</si>
  <si>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</si>
  <si>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</si>
  <si>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</si>
  <si>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</si>
  <si>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</si>
  <si>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</si>
  <si>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</si>
  <si>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</si>
  <si>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</si>
  <si>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</si>
  <si>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</si>
  <si>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</si>
  <si>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</si>
  <si>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</si>
  <si>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</si>
  <si>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</si>
  <si>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</si>
  <si>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</si>
  <si>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</si>
  <si>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</si>
  <si>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</si>
  <si>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</si>
  <si>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</si>
  <si>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</si>
  <si>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</si>
  <si>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</si>
  <si>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</si>
  <si>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</si>
  <si>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</si>
  <si>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</si>
  <si>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</si>
  <si>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</si>
  <si>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</si>
  <si>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</si>
  <si>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</si>
  <si>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</si>
  <si>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</si>
  <si>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</si>
  <si>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</si>
  <si>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</si>
  <si>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</si>
  <si>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</si>
  <si>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</si>
  <si>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</si>
  <si>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</si>
  <si>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</si>
  <si>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</si>
  <si>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</si>
  <si>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</si>
  <si>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</si>
  <si>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</si>
  <si>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</si>
  <si>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</si>
  <si>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</si>
  <si>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</si>
  <si>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</si>
  <si>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</si>
  <si>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</si>
  <si>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</si>
  <si>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</si>
  <si>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</si>
  <si>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</si>
  <si>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</si>
  <si>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</si>
  <si>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</si>
  <si>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</si>
  <si>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</si>
  <si>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</si>
  <si>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</si>
  <si>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</si>
  <si>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</si>
  <si>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</si>
  <si>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</si>
  <si>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</si>
  <si>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</si>
  <si>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</si>
  <si>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</si>
  <si>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</si>
  <si>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</si>
  <si>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</si>
  <si>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</si>
  <si>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</si>
  <si>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</si>
  <si>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</si>
  <si>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</si>
  <si>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</si>
  <si>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</si>
  <si>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</si>
  <si>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</si>
  <si>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</si>
  <si>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</si>
  <si>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</si>
  <si>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</si>
  <si>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</si>
  <si>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</si>
  <si>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</si>
  <si>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</si>
  <si>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</si>
  <si>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</si>
  <si>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</si>
  <si>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</si>
  <si>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</si>
  <si>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</si>
  <si>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</si>
  <si>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</si>
  <si>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</si>
  <si>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</si>
  <si>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</si>
  <si>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</si>
  <si>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</si>
  <si>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</si>
  <si>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</si>
  <si>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</si>
  <si>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</si>
  <si>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</si>
  <si>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</si>
  <si>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</si>
  <si>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</si>
  <si>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</si>
  <si>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</si>
  <si>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</si>
  <si>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</si>
  <si>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</si>
  <si>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</si>
  <si>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</si>
  <si>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</si>
  <si>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</si>
  <si>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</si>
  <si>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</si>
  <si>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</si>
  <si>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</si>
  <si>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</si>
  <si>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</si>
  <si>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</si>
  <si>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</si>
  <si>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</si>
  <si>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</si>
  <si>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</si>
  <si>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</si>
  <si>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</si>
  <si>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</si>
  <si>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</si>
  <si>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</si>
  <si>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</si>
  <si>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</si>
  <si>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</si>
  <si>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</si>
  <si>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</si>
  <si>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</si>
  <si>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</si>
  <si>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</si>
  <si>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</si>
  <si>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</si>
  <si>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</si>
  <si>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</si>
  <si>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</si>
  <si>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</si>
  <si>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</si>
  <si>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</si>
  <si>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</si>
  <si>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</si>
  <si>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</si>
  <si>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</si>
  <si>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</si>
  <si>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</si>
  <si>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</si>
  <si>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</si>
  <si>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</si>
  <si>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</si>
  <si>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</si>
  <si>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</si>
  <si>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</si>
  <si>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</si>
  <si>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</si>
  <si>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</si>
  <si>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</si>
  <si>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</si>
  <si>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</si>
  <si>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</si>
  <si>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</si>
  <si>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</si>
  <si>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</si>
  <si>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</si>
  <si>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</si>
  <si>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</si>
  <si>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</si>
  <si>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</si>
  <si>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</si>
  <si>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</si>
  <si>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</si>
  <si>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</si>
  <si>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</si>
  <si>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</si>
  <si>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</si>
  <si>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</si>
  <si>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</si>
  <si>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</si>
  <si>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</si>
  <si>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</si>
  <si>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</si>
  <si>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</si>
  <si>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</si>
  <si>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</si>
  <si>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</si>
  <si>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</si>
  <si>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</si>
  <si>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</si>
  <si>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</si>
  <si>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</si>
  <si>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</si>
  <si>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</si>
  <si>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</si>
  <si>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</si>
  <si>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</si>
  <si>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</si>
  <si>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</si>
  <si>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</si>
  <si>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</si>
  <si>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</si>
  <si>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</si>
  <si>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</si>
  <si>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</si>
  <si>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</si>
  <si>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</si>
  <si>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</si>
  <si>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</si>
  <si>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</si>
  <si>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</si>
  <si>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</si>
  <si>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</si>
  <si>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</si>
  <si>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</si>
  <si>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</si>
  <si>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</si>
  <si>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</si>
  <si>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</si>
  <si>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</si>
  <si>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</si>
  <si>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</si>
  <si>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</si>
  <si>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</si>
  <si>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</si>
  <si>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</si>
  <si>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</si>
  <si>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</si>
  <si>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</si>
  <si>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</si>
  <si>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</si>
  <si>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</si>
  <si>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</si>
  <si>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</si>
  <si>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</si>
  <si>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</si>
  <si>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</si>
  <si>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</si>
  <si>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</si>
  <si>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</si>
  <si>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</si>
  <si>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</si>
  <si>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</si>
  <si>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</si>
  <si>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</si>
  <si>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</si>
  <si>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</si>
  <si>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</si>
  <si>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</si>
  <si>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</si>
  <si>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</si>
  <si>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</si>
  <si>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</si>
  <si>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</si>
  <si>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</si>
  <si>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</si>
  <si>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</si>
  <si>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</si>
  <si>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</si>
  <si>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</si>
  <si>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</si>
  <si>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</si>
  <si>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</si>
  <si>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</si>
  <si>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</si>
  <si>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</si>
  <si>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</si>
  <si>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</si>
  <si>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</si>
  <si>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</si>
  <si>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</si>
  <si>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</si>
  <si>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</si>
  <si>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</si>
  <si>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</si>
  <si>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</si>
  <si>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</si>
  <si>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</si>
  <si>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</si>
  <si>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</si>
  <si>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</si>
  <si>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</si>
  <si>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</si>
  <si>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</si>
  <si>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</si>
  <si>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</si>
  <si>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</si>
  <si>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</si>
  <si>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</si>
  <si>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</si>
  <si>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</si>
  <si>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</si>
  <si>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</si>
  <si>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</si>
  <si>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</si>
  <si>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</si>
  <si>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</si>
  <si>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</si>
  <si>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</si>
  <si>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</si>
  <si>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</si>
  <si>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</si>
  <si>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</si>
  <si>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</si>
  <si>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</si>
  <si>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</si>
  <si>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</si>
  <si>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</si>
  <si>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</si>
  <si>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</si>
  <si>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</si>
  <si>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</si>
  <si>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</si>
  <si>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</si>
  <si>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</si>
  <si>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</si>
  <si>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</si>
  <si>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</si>
  <si>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</si>
  <si>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</si>
  <si>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</si>
  <si>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</si>
  <si>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</si>
  <si>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</si>
  <si>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</si>
  <si>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</si>
  <si>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</si>
  <si>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</si>
  <si>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</si>
  <si>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</si>
  <si>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</si>
  <si>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</si>
  <si>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</si>
  <si>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</si>
  <si>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</si>
  <si>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</si>
  <si>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</si>
  <si>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</si>
  <si>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</si>
  <si>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</si>
  <si>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</si>
  <si>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</si>
  <si>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</si>
  <si>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</si>
  <si>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</si>
  <si>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</si>
  <si>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</si>
  <si>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</si>
  <si>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</si>
  <si>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</si>
  <si>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</si>
  <si>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</si>
  <si>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</si>
  <si>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</si>
  <si>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</si>
  <si>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</si>
  <si>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</si>
  <si>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</si>
  <si>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</si>
  <si>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</si>
  <si>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</si>
  <si>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</si>
  <si>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</si>
  <si>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</si>
  <si>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</si>
  <si>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</si>
  <si>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</si>
  <si>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</si>
  <si>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</si>
  <si>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</si>
  <si>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</si>
  <si>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</si>
  <si>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</si>
  <si>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</si>
  <si>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</si>
  <si>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</si>
  <si>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</si>
  <si>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</si>
  <si>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</si>
  <si>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</si>
  <si>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</si>
  <si>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</si>
  <si>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</si>
  <si>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</si>
  <si>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</si>
  <si>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</si>
  <si>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</si>
  <si>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</si>
  <si>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</si>
  <si>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</si>
  <si>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</si>
  <si>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</si>
  <si>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</si>
  <si>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</si>
  <si>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</si>
  <si>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</si>
  <si>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</si>
  <si>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</si>
  <si>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</si>
  <si>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</si>
  <si>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</si>
  <si>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</si>
  <si>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</si>
  <si>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</si>
  <si>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</si>
  <si>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</si>
  <si>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</si>
  <si>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</si>
  <si>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</si>
  <si>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</si>
  <si>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</si>
  <si>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</si>
  <si>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</si>
  <si>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</si>
  <si>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</si>
  <si>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</si>
  <si>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</si>
  <si>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</si>
  <si>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</si>
  <si>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</si>
  <si>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</si>
  <si>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</si>
  <si>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</si>
  <si>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</si>
  <si>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</si>
  <si>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</si>
  <si>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</si>
  <si>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</si>
  <si>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</si>
  <si>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</si>
  <si>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</si>
  <si>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</si>
  <si>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</si>
  <si>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</si>
  <si>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</si>
  <si>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</si>
  <si>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</si>
  <si>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</si>
  <si>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</si>
  <si>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</si>
  <si>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</si>
  <si>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</si>
  <si>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</si>
  <si>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</si>
  <si>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</si>
  <si>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</si>
  <si>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</si>
  <si>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</si>
  <si>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</si>
  <si>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</si>
  <si>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</si>
  <si>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</si>
  <si>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</si>
  <si>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</si>
  <si>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</si>
  <si>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</si>
  <si>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</si>
  <si>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</si>
  <si>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</si>
  <si>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</si>
  <si>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</si>
  <si>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</si>
  <si>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</si>
  <si>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</si>
  <si>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</si>
  <si>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</si>
  <si>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</si>
  <si>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</si>
  <si>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</si>
  <si>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</si>
  <si>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</si>
  <si>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</si>
  <si>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</si>
  <si>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</si>
  <si>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</si>
  <si>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</si>
  <si>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</si>
  <si>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</si>
  <si>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</si>
  <si>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</si>
  <si>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</si>
  <si>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</si>
  <si>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</si>
  <si>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</si>
  <si>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</si>
  <si>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</si>
  <si>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</si>
  <si>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</si>
  <si>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</si>
  <si>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</si>
  <si>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</si>
  <si>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</si>
  <si>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</si>
  <si>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</si>
  <si>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</si>
  <si>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</si>
  <si>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</si>
  <si>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</si>
  <si>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</si>
  <si>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</si>
  <si>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</si>
  <si>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</si>
  <si>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</si>
  <si>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</si>
  <si>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</si>
  <si>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</si>
  <si>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</si>
  <si>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</si>
  <si>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</si>
  <si>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</si>
  <si>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</si>
  <si>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</si>
  <si>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</si>
  <si>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</si>
  <si>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</si>
  <si>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</si>
  <si>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</si>
  <si>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</si>
  <si>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</si>
  <si>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</si>
  <si>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</si>
  <si>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</si>
  <si>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</si>
  <si>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</si>
  <si>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</si>
  <si>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</si>
  <si>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</si>
  <si>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</si>
  <si>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</si>
  <si>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</si>
  <si>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</si>
  <si>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</si>
  <si>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</si>
  <si>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</si>
  <si>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</si>
  <si>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</si>
  <si>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</si>
  <si>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</si>
  <si>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</si>
  <si>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</si>
  <si>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</si>
  <si>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</si>
  <si>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</si>
  <si>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</si>
  <si>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</si>
  <si>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</si>
  <si>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</si>
  <si>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</si>
  <si>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</si>
  <si>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</si>
  <si>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</si>
  <si>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</si>
  <si>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</si>
  <si>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</si>
  <si>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</si>
  <si>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</si>
  <si>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</si>
  <si>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</si>
  <si>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</si>
  <si>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</si>
  <si>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</si>
  <si>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</si>
  <si>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</si>
  <si>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</si>
  <si>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</si>
  <si>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</si>
  <si>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</si>
  <si>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</si>
  <si>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</si>
  <si>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</si>
  <si>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</si>
  <si>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</si>
  <si>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</si>
  <si>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</si>
  <si>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</si>
  <si>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</si>
  <si>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</si>
  <si>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</si>
  <si>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</si>
  <si>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</si>
  <si>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</si>
  <si>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</si>
  <si>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</si>
  <si>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</si>
  <si>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</si>
  <si>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</si>
  <si>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</si>
  <si>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</si>
  <si>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</si>
  <si>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</si>
  <si>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</si>
  <si>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</si>
  <si>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</si>
  <si>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</si>
  <si>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</si>
  <si>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</si>
  <si>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</si>
  <si>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</si>
  <si>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</si>
  <si>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</si>
  <si>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</si>
  <si>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</si>
  <si>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</si>
  <si>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</si>
  <si>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</si>
  <si>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</si>
  <si>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</si>
  <si>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</si>
  <si>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</si>
  <si>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</si>
  <si>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</si>
  <si>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</si>
  <si>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</si>
  <si>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</si>
  <si>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</si>
  <si>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</si>
  <si>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</si>
  <si>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</si>
  <si>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</si>
  <si>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</si>
  <si>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</si>
  <si>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</si>
  <si>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</si>
  <si>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</si>
  <si>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</si>
  <si>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</si>
  <si>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</si>
  <si>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</si>
  <si>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</si>
  <si>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</si>
  <si>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</si>
  <si>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</si>
  <si>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</si>
  <si>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</si>
  <si>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</si>
  <si>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</si>
  <si>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</si>
  <si>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</si>
  <si>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</si>
  <si>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</si>
  <si>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</si>
  <si>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</si>
  <si>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</si>
  <si>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</si>
  <si>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</si>
  <si>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</si>
  <si>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</si>
  <si>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</si>
  <si>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</si>
  <si>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</si>
  <si>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</si>
  <si>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</si>
  <si>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</si>
  <si>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</si>
  <si>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</si>
  <si>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</si>
  <si>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</si>
  <si>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</si>
  <si>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</si>
  <si>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</si>
  <si>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</si>
  <si>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</si>
  <si>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</si>
  <si>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</si>
  <si>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</si>
  <si>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</si>
  <si>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</si>
  <si>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</si>
  <si>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</si>
  <si>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</si>
  <si>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</si>
  <si>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</si>
  <si>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</si>
  <si>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</si>
  <si>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</si>
  <si>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</si>
  <si>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</si>
  <si>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</si>
  <si>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</si>
  <si>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</si>
  <si>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</si>
  <si>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</si>
  <si>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</si>
  <si>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</si>
  <si>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</si>
  <si>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</si>
  <si>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</si>
  <si>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</si>
  <si>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</si>
  <si>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</si>
  <si>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</si>
  <si>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</si>
  <si>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</si>
  <si>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</si>
  <si>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</si>
  <si>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</si>
  <si>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</si>
  <si>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</si>
  <si>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</si>
  <si>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</si>
  <si>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</si>
  <si>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</si>
  <si>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</si>
  <si>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</si>
  <si>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</si>
  <si>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</si>
  <si>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</si>
  <si>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</si>
  <si>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</si>
  <si>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</si>
  <si>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</si>
  <si>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</si>
  <si>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</si>
  <si>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</si>
  <si>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</si>
  <si>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</si>
  <si>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</si>
  <si>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</si>
  <si>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</si>
  <si>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</si>
  <si>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</si>
  <si>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</si>
  <si>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</si>
  <si>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</si>
  <si>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</si>
  <si>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</si>
  <si>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</si>
  <si>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</si>
  <si>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</si>
  <si>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</si>
  <si>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</si>
  <si>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</si>
  <si>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</si>
  <si>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</si>
  <si>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</si>
  <si>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</si>
  <si>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</si>
  <si>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</si>
  <si>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</si>
  <si>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</si>
  <si>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</si>
  <si>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</si>
  <si>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</si>
  <si>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</si>
  <si>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</si>
  <si>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</si>
  <si>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</si>
  <si>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</si>
  <si>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</si>
  <si>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</si>
  <si>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</si>
  <si>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</si>
  <si>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</si>
  <si>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</si>
  <si>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</si>
  <si>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</si>
  <si>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</si>
  <si>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</si>
  <si>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</si>
  <si>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</si>
  <si>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</si>
  <si>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</si>
  <si>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</si>
  <si>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</si>
  <si>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</si>
  <si>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</si>
  <si>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</si>
  <si>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</si>
  <si>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</si>
  <si>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</si>
  <si>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</si>
  <si>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</si>
  <si>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</si>
  <si>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</si>
  <si>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</si>
  <si>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</si>
  <si>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</si>
  <si>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</si>
  <si>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</si>
  <si>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</si>
  <si>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</si>
  <si>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</si>
  <si>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</si>
  <si>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</si>
  <si>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</si>
  <si>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</si>
  <si>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</si>
  <si>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</si>
  <si>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</si>
  <si>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</si>
  <si>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</si>
  <si>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</si>
  <si>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</si>
  <si>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</si>
  <si>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</si>
  <si>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</si>
  <si>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</si>
  <si>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</si>
  <si>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</si>
  <si>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</si>
  <si>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</si>
  <si>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</si>
  <si>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</si>
  <si>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</si>
  <si>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</si>
  <si>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</si>
  <si>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</si>
  <si>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</si>
  <si>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</si>
  <si>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</si>
  <si>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</si>
  <si>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</si>
  <si>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</si>
  <si>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</si>
  <si>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</si>
  <si>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</si>
  <si>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</si>
  <si>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</si>
  <si>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</si>
  <si>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</si>
  <si>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</si>
  <si>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</si>
  <si>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</si>
  <si>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</si>
  <si>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</si>
  <si>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</si>
  <si>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</si>
  <si>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</si>
  <si>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</si>
  <si>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</si>
  <si>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</si>
  <si>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</si>
  <si>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</si>
  <si>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</si>
  <si>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</si>
  <si>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</si>
  <si>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</si>
  <si>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</si>
  <si>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</si>
  <si>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</si>
  <si>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</si>
  <si>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</si>
  <si>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</si>
  <si>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</si>
  <si>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</si>
  <si>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</si>
  <si>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</si>
  <si>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</si>
  <si>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</si>
  <si>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</si>
  <si>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</si>
  <si>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</si>
  <si>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</si>
  <si>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</si>
  <si>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</si>
  <si>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</si>
  <si>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</si>
  <si>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</si>
  <si>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</si>
  <si>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</si>
  <si>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</si>
  <si>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</si>
  <si>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</si>
  <si>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</si>
  <si>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</si>
  <si>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</si>
  <si>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</si>
  <si>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</si>
  <si>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</si>
  <si>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</si>
  <si>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</si>
  <si>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</si>
  <si>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</si>
  <si>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</si>
  <si>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</si>
  <si>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</si>
  <si>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</si>
  <si>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</si>
  <si>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</si>
  <si>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</si>
  <si>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</si>
  <si>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</si>
  <si>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</si>
  <si>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</si>
  <si>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</si>
  <si>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</si>
  <si>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</si>
  <si>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</si>
  <si>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</si>
  <si>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</si>
  <si>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</si>
  <si>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</si>
  <si>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</si>
  <si>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</si>
  <si>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</si>
  <si>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</si>
  <si>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</si>
  <si>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</si>
  <si>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</si>
  <si>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</si>
  <si>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</si>
  <si>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</si>
  <si>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</si>
  <si>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</si>
  <si>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</si>
  <si>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</si>
  <si>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</si>
  <si>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</si>
  <si>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</si>
  <si>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</si>
  <si>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</si>
  <si>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</si>
  <si>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</si>
  <si>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</si>
  <si>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</si>
  <si>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</si>
  <si>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</si>
  <si>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</si>
  <si>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</si>
  <si>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</si>
  <si>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</si>
  <si>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</si>
  <si>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</si>
  <si>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</si>
  <si>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</si>
  <si>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</si>
  <si>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</si>
  <si>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</si>
  <si>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</si>
  <si>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</si>
  <si>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</si>
  <si>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</si>
  <si>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</si>
  <si>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</si>
  <si>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</si>
  <si>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</si>
  <si>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</si>
  <si>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</si>
  <si>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</si>
  <si>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</si>
  <si>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</si>
  <si>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</si>
  <si>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</si>
  <si>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</si>
  <si>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</si>
  <si>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</si>
  <si>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</si>
  <si>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</si>
  <si>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</si>
  <si>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</si>
  <si>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</si>
  <si>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</si>
  <si>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</si>
  <si>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</si>
  <si>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</si>
  <si>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</si>
  <si>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</si>
  <si>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</si>
  <si>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</si>
  <si>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</si>
  <si>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</si>
  <si>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</si>
  <si>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</si>
  <si>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</si>
  <si>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</si>
  <si>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</si>
  <si>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</si>
  <si>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</si>
  <si>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</si>
  <si>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</si>
  <si>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</si>
  <si>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</si>
  <si>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</si>
  <si>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</si>
  <si>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</si>
  <si>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</si>
  <si>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</si>
  <si>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</si>
  <si>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</si>
  <si>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</si>
  <si>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</si>
  <si>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</si>
  <si>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</si>
  <si>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</si>
  <si>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</si>
  <si>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</si>
  <si>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</si>
  <si>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</si>
  <si>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</si>
  <si>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</si>
  <si>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</si>
  <si>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</si>
  <si>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</si>
  <si>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</si>
  <si>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</si>
  <si>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</si>
  <si>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</si>
  <si>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</si>
  <si>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</si>
  <si>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</si>
  <si>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</si>
  <si>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</si>
  <si>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</si>
  <si>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</si>
  <si>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</si>
  <si>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</si>
  <si>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</si>
  <si>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</si>
  <si>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</si>
  <si>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</si>
  <si>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</si>
  <si>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</si>
  <si>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</si>
  <si>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</si>
  <si>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</si>
  <si>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</si>
  <si>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</si>
  <si>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</si>
  <si>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</si>
  <si>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</si>
  <si>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</si>
  <si>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</si>
  <si>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</si>
  <si>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</si>
  <si>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</si>
  <si>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</si>
  <si>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</si>
  <si>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</si>
  <si>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</si>
  <si>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</si>
  <si>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</si>
  <si>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</si>
  <si>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</si>
  <si>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</si>
  <si>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</si>
  <si>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</si>
  <si>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</si>
  <si>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</si>
  <si>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</si>
  <si>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</si>
  <si>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</si>
  <si>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</si>
  <si>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</si>
  <si>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</si>
  <si>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</si>
  <si>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</si>
  <si>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</si>
  <si>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</si>
  <si>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</si>
  <si>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</si>
  <si>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</si>
  <si>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</si>
  <si>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</si>
  <si>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</si>
  <si>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</si>
  <si>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</si>
  <si>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</si>
  <si>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</si>
  <si>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</si>
  <si>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</si>
  <si>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</si>
  <si>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</si>
  <si>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</si>
  <si>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</si>
  <si>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</si>
  <si>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</si>
  <si>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</si>
  <si>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</si>
  <si>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</si>
  <si>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</si>
  <si>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</si>
  <si>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</si>
  <si>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</si>
  <si>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</si>
  <si>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</si>
  <si>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</si>
  <si>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</si>
  <si>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</si>
  <si>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</si>
  <si>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</si>
  <si>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</si>
  <si>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</si>
  <si>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</si>
  <si>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</si>
  <si>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</si>
  <si>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</si>
  <si>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</si>
  <si>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</si>
  <si>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</si>
  <si>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</si>
  <si>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</si>
  <si>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</si>
  <si>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</si>
  <si>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</si>
  <si>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</si>
  <si>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</si>
  <si>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</si>
  <si>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</si>
  <si>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</si>
  <si>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</si>
  <si>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</si>
  <si>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</si>
  <si>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</si>
  <si>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</si>
  <si>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</si>
  <si>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</si>
  <si>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</si>
  <si>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</si>
  <si>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</si>
  <si>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</si>
  <si>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</si>
  <si>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</si>
  <si>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</si>
  <si>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</si>
  <si>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</si>
  <si>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</si>
  <si>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</si>
  <si>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</si>
  <si>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</si>
  <si>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</si>
  <si>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</si>
  <si>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</si>
  <si>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</si>
  <si>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</si>
  <si>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</si>
  <si>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</si>
  <si>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</si>
  <si>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</si>
  <si>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</si>
  <si>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</si>
  <si>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</si>
  <si>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</si>
  <si>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</si>
  <si>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</si>
  <si>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</si>
  <si>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</si>
  <si>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</si>
  <si>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</si>
  <si>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</si>
  <si>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</si>
  <si>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</si>
  <si>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</si>
  <si>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</si>
  <si>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</si>
  <si>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</si>
  <si>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</si>
  <si>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</si>
  <si>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</si>
  <si>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</si>
  <si>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</si>
  <si>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</si>
  <si>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</si>
  <si>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</si>
  <si>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</si>
  <si>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</si>
  <si>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</si>
  <si>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</si>
  <si>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</si>
  <si>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</si>
  <si>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</si>
  <si>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</si>
  <si>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</si>
  <si>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</si>
  <si>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</si>
  <si>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</si>
  <si>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</si>
  <si>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</si>
  <si>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</si>
  <si>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</si>
  <si>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</si>
  <si>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</si>
  <si>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</si>
  <si>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</si>
  <si>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</si>
  <si>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</si>
  <si>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</si>
  <si>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</si>
  <si>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</si>
  <si>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</si>
  <si>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</si>
  <si>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</si>
  <si>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</si>
  <si>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</si>
  <si>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</si>
  <si>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</si>
  <si>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</si>
  <si>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</si>
  <si>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</si>
  <si>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</si>
  <si>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</si>
  <si>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</si>
  <si>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</si>
  <si>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</si>
  <si>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</si>
  <si>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</si>
  <si>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</si>
  <si>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</si>
  <si>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</si>
  <si>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</si>
  <si>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</si>
  <si>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</si>
  <si>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</si>
  <si>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</si>
  <si>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</si>
  <si>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</si>
  <si>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</si>
  <si>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</si>
  <si>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</si>
  <si>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</si>
  <si>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</si>
  <si>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</si>
  <si>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</si>
  <si>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</si>
  <si>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</si>
  <si>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</si>
  <si>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</si>
  <si>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</si>
  <si>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</si>
  <si>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</si>
  <si>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</si>
  <si>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</si>
  <si>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</si>
  <si>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</si>
  <si>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</si>
  <si>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</si>
  <si>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</si>
  <si>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</si>
  <si>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</si>
  <si>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</si>
  <si>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</si>
  <si>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</si>
  <si>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</si>
  <si>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</si>
  <si>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</si>
  <si>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</si>
  <si>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</si>
  <si>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</si>
  <si>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</si>
  <si>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</si>
  <si>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</si>
  <si>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</si>
  <si>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</si>
  <si>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</si>
  <si>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</si>
  <si>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</si>
  <si>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</si>
  <si>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</si>
  <si>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</si>
  <si>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</si>
  <si>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</si>
  <si>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</si>
  <si>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</si>
  <si>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</si>
  <si>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</si>
  <si>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</si>
  <si>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</si>
  <si>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</si>
  <si>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</si>
  <si>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</si>
  <si>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</si>
  <si>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</si>
  <si>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</si>
  <si>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</si>
  <si>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</si>
  <si>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</si>
  <si>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</si>
  <si>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</si>
  <si>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</si>
  <si>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</si>
  <si>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</si>
  <si>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</si>
  <si>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</si>
  <si>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</si>
  <si>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</si>
  <si>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</si>
  <si>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</si>
  <si>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</si>
  <si>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</si>
  <si>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</si>
  <si>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</si>
  <si>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</si>
  <si>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</si>
  <si>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</si>
  <si>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</si>
  <si>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</si>
  <si>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</si>
  <si>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</si>
  <si>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</si>
  <si>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</si>
  <si>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</si>
  <si>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</si>
  <si>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</si>
  <si>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</si>
  <si>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</si>
  <si>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</si>
  <si>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</si>
  <si>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</si>
  <si>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</si>
  <si>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</si>
  <si>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</si>
  <si>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</si>
  <si>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</si>
  <si>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</si>
  <si>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</si>
  <si>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</si>
  <si>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</si>
  <si>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</si>
  <si>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</si>
  <si>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</si>
  <si>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</si>
  <si>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</si>
  <si>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</si>
  <si>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</si>
  <si>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</si>
  <si>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</si>
  <si>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</si>
  <si>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</si>
  <si>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</si>
  <si>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</si>
  <si>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</si>
  <si>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</si>
  <si>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</si>
  <si>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</si>
  <si>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</si>
  <si>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</si>
  <si>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</si>
  <si>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</si>
  <si>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</si>
  <si>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</si>
  <si>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</si>
  <si>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</si>
  <si>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</si>
  <si>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</si>
  <si>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</si>
  <si>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</si>
  <si>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</si>
  <si>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</si>
  <si>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</si>
  <si>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</si>
  <si>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</si>
  <si>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</si>
  <si>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</si>
  <si>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</si>
  <si>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</si>
  <si>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</si>
  <si>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</si>
  <si>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</si>
  <si>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</si>
  <si>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</si>
  <si>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</si>
  <si>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</si>
  <si>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</si>
  <si>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</si>
  <si>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</si>
  <si>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</si>
  <si>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</si>
  <si>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</si>
  <si>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</si>
  <si>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</si>
  <si>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</si>
  <si>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</si>
  <si>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</si>
  <si>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</si>
  <si>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</si>
  <si>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</si>
  <si>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</si>
  <si>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</si>
  <si>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</si>
  <si>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</si>
  <si>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</si>
  <si>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</si>
  <si>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</si>
  <si>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</si>
  <si>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</si>
  <si>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</si>
  <si>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</si>
  <si>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</si>
  <si>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</si>
  <si>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</si>
  <si>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</si>
  <si>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</si>
  <si>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</si>
  <si>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</si>
  <si>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</si>
  <si>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</si>
  <si>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</si>
  <si>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</si>
  <si>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</si>
  <si>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</si>
  <si>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</si>
  <si>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</si>
  <si>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</si>
  <si>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</si>
  <si>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</si>
  <si>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</si>
  <si>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</si>
  <si>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</si>
  <si>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</si>
  <si>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</si>
  <si>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</si>
  <si>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</si>
  <si>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</si>
  <si>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</si>
  <si>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</si>
  <si>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</si>
  <si>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</si>
  <si>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</si>
  <si>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</si>
  <si>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</si>
  <si>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</si>
  <si>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</si>
  <si>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</si>
  <si>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</si>
  <si>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</si>
  <si>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</si>
  <si>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</si>
  <si>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</si>
  <si>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</si>
  <si>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</si>
  <si>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</si>
  <si>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</si>
  <si>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</si>
  <si>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</si>
  <si>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</si>
  <si>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</si>
  <si>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</si>
  <si>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</si>
  <si>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</si>
  <si>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</si>
  <si>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</si>
  <si>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</si>
  <si>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</si>
  <si>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</si>
  <si>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</si>
  <si>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</si>
  <si>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</si>
  <si>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</si>
  <si>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</si>
  <si>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</si>
  <si>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</si>
  <si>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</si>
  <si>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</si>
  <si>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</si>
  <si>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</si>
  <si>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</si>
  <si>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</si>
  <si>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</si>
  <si>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</si>
  <si>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</si>
  <si>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</si>
  <si>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</si>
  <si>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</si>
  <si>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</si>
  <si>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</si>
  <si>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</si>
  <si>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</si>
  <si>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</si>
  <si>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</si>
  <si>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</si>
  <si>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</si>
  <si>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</si>
  <si>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</si>
  <si>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</si>
  <si>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</si>
  <si>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</si>
  <si>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</si>
  <si>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</si>
  <si>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</si>
  <si>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</si>
  <si>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</si>
  <si>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</si>
  <si>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</si>
  <si>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</si>
  <si>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</si>
  <si>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</si>
  <si>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</si>
  <si>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</si>
  <si>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</si>
  <si>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</si>
  <si>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</si>
  <si>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</si>
  <si>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</si>
  <si>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</si>
  <si>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</si>
  <si>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</si>
  <si>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</si>
  <si>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</si>
  <si>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</si>
  <si>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</si>
  <si>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</si>
  <si>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</si>
  <si>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</si>
  <si>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</si>
  <si>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</si>
  <si>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</si>
  <si>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</si>
  <si>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</si>
  <si>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</si>
  <si>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</si>
  <si>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</si>
  <si>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</si>
  <si>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</si>
  <si>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</si>
  <si>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</si>
  <si>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</si>
  <si>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</si>
  <si>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</si>
  <si>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</si>
  <si>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</si>
  <si>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</si>
  <si>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</si>
  <si>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</si>
  <si>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</si>
  <si>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</si>
  <si>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</si>
  <si>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</si>
  <si>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</si>
  <si>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</si>
  <si>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</si>
  <si>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</si>
  <si>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</si>
  <si>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</si>
  <si>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</si>
  <si>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</si>
  <si>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</si>
  <si>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</si>
  <si>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</si>
  <si>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</si>
  <si>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</si>
  <si>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</si>
  <si>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</si>
  <si>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</si>
  <si>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</si>
  <si>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</si>
  <si>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</si>
  <si>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</si>
  <si>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</si>
  <si>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</si>
  <si>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</si>
  <si>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</si>
  <si>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</si>
  <si>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</si>
  <si>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</si>
  <si>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</si>
  <si>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</si>
  <si>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</si>
  <si>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</si>
  <si>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</si>
  <si>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</si>
  <si>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</si>
  <si>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</si>
  <si>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</si>
  <si>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</si>
  <si>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</si>
  <si>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</si>
  <si>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</si>
  <si>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</si>
  <si>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</si>
  <si>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</si>
  <si>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</si>
  <si>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</si>
  <si>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</si>
  <si>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</si>
  <si>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</si>
  <si>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</si>
  <si>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</si>
  <si>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</si>
  <si>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</si>
  <si>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</si>
  <si>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</si>
  <si>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</si>
  <si>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</si>
  <si>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</si>
  <si>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</si>
  <si>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</si>
  <si>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</si>
  <si>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</si>
  <si>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</si>
  <si>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</si>
  <si>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</si>
  <si>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</si>
  <si>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</si>
  <si>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</si>
  <si>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</si>
  <si>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</si>
  <si>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</si>
  <si>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</si>
  <si>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</si>
  <si>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</si>
  <si>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</si>
  <si>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</si>
  <si>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</si>
  <si>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</si>
  <si>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</si>
  <si>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</si>
  <si>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</si>
  <si>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</si>
  <si>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</si>
  <si>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</si>
  <si>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</si>
  <si>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</si>
  <si>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</si>
  <si>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</si>
  <si>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</si>
  <si>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</si>
  <si>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</si>
  <si>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</si>
  <si>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</si>
  <si>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</si>
  <si>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</si>
  <si>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</si>
  <si>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</si>
  <si>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</si>
  <si>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</si>
  <si>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</si>
  <si>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</si>
  <si>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</si>
  <si>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</si>
  <si>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</si>
  <si>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</si>
  <si>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</si>
  <si>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</si>
  <si>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</si>
  <si>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</si>
  <si>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</si>
  <si>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</si>
  <si>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</si>
  <si>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</si>
  <si>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</si>
  <si>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</si>
  <si>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</si>
  <si>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</si>
  <si>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</si>
  <si>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</si>
  <si>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</si>
  <si>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</si>
  <si>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</si>
  <si>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</si>
  <si>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</si>
  <si>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</si>
  <si>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</si>
  <si>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</si>
  <si>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</si>
  <si>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</si>
  <si>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</si>
  <si>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</si>
  <si>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</si>
  <si>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</si>
  <si>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</si>
  <si>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</si>
  <si>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</si>
  <si>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</si>
  <si>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</si>
  <si>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</si>
  <si>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</si>
  <si>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</si>
  <si>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</si>
  <si>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</si>
  <si>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</si>
  <si>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</si>
  <si>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</si>
  <si>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</si>
  <si>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</si>
  <si>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</si>
  <si>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</si>
  <si>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</si>
  <si>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</si>
  <si>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</si>
  <si>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</si>
  <si>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</si>
  <si>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</si>
  <si>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</si>
  <si>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</si>
  <si>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</si>
  <si>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</si>
  <si>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</si>
  <si>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</si>
  <si>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</si>
  <si>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</si>
  <si>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</si>
  <si>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</si>
  <si>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</si>
  <si>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</si>
  <si>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</si>
  <si>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</si>
  <si>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</si>
  <si>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</si>
  <si>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</si>
  <si>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</si>
  <si>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</si>
  <si>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</si>
  <si>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</si>
  <si>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</si>
  <si>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</si>
  <si>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</si>
  <si>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</si>
  <si>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</si>
  <si>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</si>
  <si>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</si>
  <si>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</si>
  <si>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</si>
  <si>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</si>
  <si>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</si>
  <si>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</si>
  <si>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</si>
  <si>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</si>
  <si>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</si>
  <si>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</si>
  <si>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</si>
  <si>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</si>
  <si>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</si>
  <si>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</si>
  <si>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</si>
  <si>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</si>
  <si>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</si>
  <si>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</si>
  <si>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</si>
  <si>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</si>
  <si>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</si>
  <si>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</si>
  <si>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</si>
  <si>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</si>
  <si>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</si>
  <si>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</si>
  <si>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</si>
  <si>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</si>
  <si>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</si>
  <si>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</si>
  <si>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</si>
  <si>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</si>
  <si>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</si>
  <si>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</si>
  <si>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</si>
  <si>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</si>
  <si>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</si>
  <si>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</si>
  <si>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</si>
  <si>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</si>
  <si>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</si>
  <si>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</si>
  <si>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</si>
  <si>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</si>
  <si>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</si>
  <si>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</si>
  <si>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</si>
  <si>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</si>
  <si>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</si>
  <si>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</si>
  <si>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</si>
  <si>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</si>
  <si>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</si>
  <si>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</si>
  <si>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</si>
  <si>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</si>
  <si>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</si>
  <si>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</si>
  <si>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</si>
  <si>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</si>
  <si>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</si>
  <si>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</si>
  <si>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</si>
  <si>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</si>
  <si>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</si>
  <si>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</si>
  <si>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</si>
  <si>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</si>
  <si>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</si>
  <si>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</si>
  <si>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</si>
  <si>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</si>
  <si>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</si>
  <si>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</si>
  <si>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</si>
  <si>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</si>
  <si>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</si>
  <si>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</si>
  <si>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</si>
  <si>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</si>
  <si>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</si>
  <si>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</si>
  <si>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</si>
  <si>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</si>
  <si>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</si>
  <si>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</si>
  <si>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</si>
  <si>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</si>
  <si>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</si>
  <si>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</si>
  <si>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</si>
  <si>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</si>
  <si>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</si>
  <si>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</si>
  <si>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</si>
  <si>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</si>
  <si>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</si>
  <si>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</si>
  <si>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</si>
  <si>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</si>
  <si>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</si>
  <si>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</si>
  <si>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</si>
  <si>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</si>
  <si>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</si>
  <si>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</si>
  <si>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</si>
  <si>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</si>
  <si>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</si>
  <si>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</si>
  <si>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</si>
  <si>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</si>
  <si>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</si>
  <si>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</si>
  <si>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</si>
  <si>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</si>
  <si>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</si>
  <si>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</si>
  <si>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</si>
  <si>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</si>
  <si>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</si>
  <si>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</si>
  <si>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</si>
  <si>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</si>
  <si>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</si>
  <si>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</si>
  <si>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</si>
  <si>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</si>
  <si>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</si>
  <si>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</si>
  <si>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</si>
  <si>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</si>
  <si>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</si>
  <si>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</si>
  <si>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</si>
  <si>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</si>
  <si>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</si>
  <si>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</si>
  <si>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</si>
  <si>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</si>
  <si>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</si>
  <si>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</si>
  <si>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</si>
  <si>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</si>
  <si>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</si>
  <si>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</si>
  <si>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</si>
  <si>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</si>
  <si>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</si>
  <si>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</si>
  <si>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</si>
  <si>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</si>
  <si>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</si>
  <si>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</si>
  <si>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</si>
  <si>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</si>
  <si>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</si>
  <si>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</si>
  <si>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</si>
  <si>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</si>
  <si>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</si>
  <si>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</si>
  <si>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</si>
  <si>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</si>
  <si>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</si>
  <si>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</si>
  <si>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</si>
  <si>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</si>
  <si>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</si>
  <si>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</si>
  <si>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</si>
  <si>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</si>
  <si>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</si>
  <si>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</si>
  <si>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</si>
  <si>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</si>
  <si>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</si>
  <si>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</si>
  <si>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</si>
  <si>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</si>
  <si>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</si>
  <si>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</si>
  <si>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</si>
  <si>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</si>
  <si>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</si>
  <si>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</si>
  <si>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</si>
  <si>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</si>
  <si>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</si>
  <si>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</si>
  <si>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</si>
  <si>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</si>
  <si>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</si>
  <si>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</si>
  <si>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</si>
  <si>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</si>
  <si>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</si>
  <si>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</si>
  <si>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</si>
  <si>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</si>
  <si>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</si>
  <si>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</si>
  <si>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</si>
  <si>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</si>
  <si>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</si>
  <si>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</si>
  <si>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</si>
  <si>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</si>
  <si>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</si>
  <si>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</si>
  <si>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</si>
  <si>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</si>
  <si>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</si>
  <si>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</si>
  <si>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</si>
  <si>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</si>
  <si>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</si>
  <si>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</si>
  <si>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</si>
  <si>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</si>
  <si>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</si>
  <si>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</si>
  <si>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</si>
  <si>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</si>
  <si>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</si>
  <si>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</si>
  <si>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</si>
  <si>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</si>
  <si>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</si>
  <si>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</si>
  <si>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</si>
  <si>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</si>
  <si>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</si>
  <si>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</si>
  <si>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</si>
  <si>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</si>
  <si>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</si>
  <si>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</si>
  <si>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</si>
  <si>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</si>
  <si>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</si>
  <si>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</si>
  <si>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</si>
  <si>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</si>
  <si>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</si>
  <si>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</si>
  <si>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</si>
  <si>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</si>
  <si>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</si>
  <si>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</si>
  <si>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</si>
  <si>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</si>
  <si>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</si>
  <si>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</si>
  <si>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</si>
  <si>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</si>
  <si>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</si>
  <si>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</si>
  <si>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</si>
  <si>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</si>
  <si>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</si>
  <si>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</si>
  <si>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</si>
  <si>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</si>
  <si>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</si>
  <si>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</si>
  <si>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</si>
  <si>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</si>
  <si>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</si>
  <si>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</si>
  <si>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</si>
  <si>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</si>
  <si>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</si>
  <si>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</si>
  <si>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</si>
  <si>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</si>
  <si>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</si>
  <si>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</si>
  <si>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</si>
  <si>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</si>
  <si>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</si>
  <si>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</si>
  <si>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</si>
  <si>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</si>
  <si>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</si>
  <si>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</si>
  <si>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</si>
  <si>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</si>
  <si>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</si>
  <si>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</si>
  <si>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</si>
  <si>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</si>
  <si>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</si>
  <si>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</si>
  <si>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</si>
  <si>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</si>
  <si>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</si>
  <si>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</si>
  <si>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</si>
  <si>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</si>
  <si>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</si>
  <si>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</si>
  <si>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</si>
  <si>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</si>
  <si>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</si>
  <si>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</si>
  <si>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</si>
  <si>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</si>
  <si>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</si>
  <si>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</si>
  <si>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</si>
  <si>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</si>
  <si>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</si>
  <si>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</si>
  <si>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</si>
  <si>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</si>
  <si>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</si>
  <si>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</si>
  <si>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</si>
  <si>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</si>
  <si>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</si>
  <si>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</si>
  <si>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</si>
  <si>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</si>
  <si>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</si>
  <si>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</si>
  <si>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</si>
  <si>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</si>
  <si>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</si>
  <si>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</si>
  <si>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</si>
  <si>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</si>
  <si>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</si>
  <si>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</si>
  <si>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</si>
  <si>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</si>
  <si>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</si>
  <si>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</si>
  <si>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</si>
  <si>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</si>
  <si>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</si>
  <si>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</si>
  <si>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</si>
  <si>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</si>
  <si>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</si>
  <si>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</si>
  <si>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</si>
  <si>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</si>
  <si>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</si>
  <si>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</si>
  <si>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</si>
  <si>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</si>
  <si>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</si>
  <si>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</si>
  <si>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</si>
  <si>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</si>
  <si>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</si>
  <si>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</si>
  <si>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</si>
  <si>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</si>
  <si>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</si>
  <si>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</si>
  <si>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</si>
  <si>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</si>
  <si>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</si>
  <si>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</si>
  <si>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</si>
  <si>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</si>
  <si>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</si>
  <si>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</si>
  <si>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</si>
  <si>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</si>
  <si>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</si>
  <si>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</si>
  <si>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</si>
  <si>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</si>
  <si>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</si>
  <si>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</si>
  <si>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</si>
  <si>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</si>
  <si>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</si>
  <si>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</si>
  <si>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</si>
  <si>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</si>
  <si>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</si>
  <si>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</si>
  <si>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</si>
  <si>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</si>
  <si>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</si>
  <si>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</si>
  <si>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</si>
  <si>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</si>
  <si>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</si>
  <si>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</si>
  <si>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</si>
  <si>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</si>
  <si>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</si>
  <si>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</si>
  <si>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</si>
  <si>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</si>
  <si>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</si>
  <si>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</si>
  <si>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</si>
  <si>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</si>
  <si>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</si>
  <si>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</si>
  <si>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</si>
  <si>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</si>
  <si>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</si>
  <si>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</si>
  <si>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</si>
  <si>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</si>
  <si>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</si>
  <si>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</si>
  <si>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</si>
  <si>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</si>
  <si>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</si>
  <si>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</si>
  <si>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</si>
  <si>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</si>
  <si>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</si>
  <si>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</si>
  <si>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</si>
  <si>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</si>
  <si>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</si>
  <si>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</si>
  <si>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</si>
  <si>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</si>
  <si>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</si>
  <si>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</si>
  <si>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</si>
  <si>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</si>
  <si>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</si>
  <si>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</si>
  <si>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</si>
  <si>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</si>
  <si>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</si>
  <si>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</si>
  <si>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</si>
  <si>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</si>
  <si>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</si>
  <si>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</si>
  <si>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</si>
  <si>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</si>
  <si>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</si>
  <si>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</si>
  <si>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</si>
  <si>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</si>
  <si>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</si>
  <si>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</si>
  <si>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</si>
  <si>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</si>
  <si>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</si>
  <si>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</si>
  <si>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</si>
  <si>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</si>
  <si>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</si>
  <si>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</si>
  <si>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</si>
  <si>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</si>
  <si>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</si>
  <si>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</si>
  <si>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</si>
  <si>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</si>
  <si>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</si>
  <si>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</si>
  <si>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</si>
  <si>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</si>
  <si>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</si>
  <si>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</si>
  <si>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</si>
  <si>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</si>
  <si>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</si>
  <si>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</si>
  <si>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</si>
  <si>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</si>
  <si>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</si>
  <si>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</si>
  <si>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</si>
  <si>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</si>
  <si>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</si>
  <si>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</si>
  <si>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</si>
  <si>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</si>
  <si>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</si>
  <si>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</si>
  <si>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</si>
  <si>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</si>
  <si>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</si>
  <si>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</si>
  <si>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</si>
  <si>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</si>
  <si>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</si>
  <si>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</si>
  <si>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</si>
  <si>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</si>
  <si>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</si>
  <si>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</si>
  <si>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</si>
  <si>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</si>
  <si>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</si>
  <si>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</si>
  <si>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</si>
  <si>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</si>
  <si>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</si>
  <si>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</si>
  <si>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</si>
  <si>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</si>
  <si>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</si>
  <si>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</si>
  <si>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</si>
  <si>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</si>
  <si>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</si>
  <si>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</si>
  <si>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</si>
  <si>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</si>
  <si>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</si>
  <si>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</si>
  <si>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</si>
  <si>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</si>
  <si>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</si>
  <si>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</si>
  <si>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</si>
  <si>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</si>
  <si>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</si>
  <si>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</si>
  <si>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</si>
  <si>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</si>
  <si>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</si>
  <si>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</si>
  <si>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</si>
  <si>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</si>
  <si>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</si>
  <si>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</si>
  <si>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</si>
  <si>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</si>
  <si>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</si>
  <si>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</si>
  <si>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</si>
  <si>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</si>
  <si>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</si>
  <si>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</si>
  <si>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</si>
  <si>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</si>
  <si>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</si>
  <si>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</si>
  <si>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</si>
  <si>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</si>
  <si>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</si>
  <si>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</si>
  <si>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</si>
  <si>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</si>
  <si>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</si>
  <si>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</si>
  <si>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</si>
  <si>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</si>
  <si>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</si>
  <si>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</si>
  <si>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</si>
  <si>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</si>
  <si>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</si>
  <si>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</si>
  <si>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</si>
  <si>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</si>
  <si>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</si>
  <si>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</si>
  <si>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</si>
  <si>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</si>
  <si>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</si>
  <si>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</si>
  <si>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</si>
  <si>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</si>
  <si>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</si>
  <si>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</si>
  <si>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</si>
  <si>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</si>
  <si>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</si>
  <si>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</si>
  <si>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</si>
  <si>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</si>
  <si>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</si>
  <si>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</si>
  <si>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</si>
  <si>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</si>
  <si>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</si>
  <si>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</si>
  <si>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</si>
  <si>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</si>
  <si>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</si>
  <si>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</si>
  <si>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</si>
  <si>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</si>
  <si>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</si>
  <si>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</si>
  <si>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</si>
  <si>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</si>
  <si>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</si>
  <si>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</si>
  <si>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</si>
  <si>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</si>
  <si>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</si>
  <si>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</si>
  <si>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</si>
  <si>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</si>
  <si>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</si>
  <si>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</si>
  <si>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</si>
  <si>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</si>
  <si>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</si>
  <si>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</si>
  <si>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</si>
  <si>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</si>
  <si>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</si>
  <si>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</si>
  <si>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</si>
  <si>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</si>
  <si>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</si>
  <si>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</si>
  <si>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</si>
  <si>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</si>
  <si>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</si>
  <si>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</si>
  <si>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</si>
  <si>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</si>
  <si>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</si>
  <si>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</si>
  <si>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</si>
  <si>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</si>
  <si>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</si>
  <si>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</si>
  <si>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</si>
  <si>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</si>
  <si>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</si>
  <si>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</si>
  <si>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</si>
  <si>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</si>
  <si>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</si>
  <si>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</si>
  <si>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</si>
  <si>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</si>
  <si>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</si>
  <si>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</si>
  <si>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</si>
  <si>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</si>
  <si>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</si>
  <si>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</si>
  <si>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</si>
  <si>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</si>
  <si>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</si>
  <si>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</si>
  <si>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</si>
  <si>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</si>
  <si>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</si>
  <si>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</si>
  <si>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</si>
  <si>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</si>
  <si>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</si>
  <si>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</si>
  <si>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</si>
  <si>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</si>
  <si>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</si>
  <si>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</si>
  <si>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</si>
  <si>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</si>
  <si>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</si>
  <si>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</si>
  <si>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</si>
  <si>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</si>
  <si>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</si>
  <si>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</si>
  <si>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</si>
  <si>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</si>
  <si>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</si>
  <si>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</si>
  <si>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</si>
  <si>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</si>
  <si>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</si>
  <si>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</si>
  <si>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</si>
  <si>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</si>
  <si>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</si>
  <si>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</si>
  <si>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</si>
  <si>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</si>
  <si>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</si>
  <si>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</si>
  <si>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</si>
  <si>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</si>
  <si>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</si>
  <si>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</si>
  <si>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</si>
  <si>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</si>
  <si>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</si>
  <si>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</si>
  <si>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</si>
  <si>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</si>
  <si>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</si>
  <si>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</si>
  <si>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</si>
  <si>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</si>
  <si>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</si>
  <si>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</si>
  <si>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</si>
  <si>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</si>
  <si>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</si>
  <si>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</si>
  <si>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</si>
  <si>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</si>
  <si>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</si>
  <si>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</si>
  <si>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</si>
  <si>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</si>
  <si>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</si>
  <si>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</si>
  <si>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</si>
  <si>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</si>
  <si>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</si>
  <si>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</si>
  <si>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</si>
  <si>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</si>
  <si>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</si>
  <si>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</si>
  <si>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</si>
  <si>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</si>
  <si>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</si>
  <si>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</si>
  <si>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</si>
  <si>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</si>
  <si>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</si>
  <si>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</si>
  <si>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</si>
  <si>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</si>
  <si>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</si>
  <si>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</si>
  <si>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</si>
  <si>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</si>
  <si>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</si>
  <si>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</si>
  <si>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</si>
  <si>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</si>
  <si>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</si>
  <si>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</si>
  <si>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</si>
  <si>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</si>
  <si>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</si>
  <si>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</si>
  <si>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</si>
  <si>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</si>
  <si>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</si>
  <si>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</si>
  <si>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</si>
  <si>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</si>
  <si>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</si>
  <si>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</si>
  <si>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</si>
  <si>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</si>
  <si>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</si>
  <si>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</si>
  <si>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</si>
  <si>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</si>
  <si>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</si>
  <si>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</si>
  <si>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</si>
  <si>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</si>
  <si>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</si>
  <si>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</si>
  <si>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</si>
  <si>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</si>
  <si>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</si>
  <si>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</si>
  <si>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</si>
  <si>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</si>
  <si>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</si>
  <si>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</si>
  <si>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</si>
  <si>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</si>
  <si>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</si>
  <si>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</si>
  <si>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</si>
  <si>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</si>
  <si>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</si>
  <si>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</si>
  <si>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</si>
  <si>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</si>
  <si>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</si>
  <si>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</si>
  <si>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</si>
  <si>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</si>
  <si>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</si>
  <si>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</si>
  <si>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</si>
  <si>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</si>
  <si>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</si>
  <si>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</si>
  <si>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</si>
  <si>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</si>
  <si>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</si>
  <si>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</si>
  <si>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</si>
  <si>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</si>
  <si>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</si>
  <si>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</si>
  <si>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</si>
  <si>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</si>
  <si>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</si>
  <si>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</si>
  <si>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</si>
  <si>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</si>
  <si>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</si>
  <si>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</si>
  <si>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</si>
  <si>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</si>
  <si>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</si>
  <si>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</si>
  <si>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</si>
  <si>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</si>
  <si>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</si>
  <si>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</si>
  <si>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</si>
  <si>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</si>
  <si>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</si>
  <si>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</si>
  <si>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</si>
  <si>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</si>
  <si>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</si>
  <si>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</si>
  <si>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</si>
  <si>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</si>
  <si>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</si>
  <si>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</si>
  <si>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</si>
  <si>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</si>
  <si>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</si>
  <si>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</si>
  <si>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</si>
  <si>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</si>
  <si>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</si>
  <si>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</si>
  <si>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</si>
  <si>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</si>
  <si>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</si>
  <si>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</si>
  <si>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</si>
  <si>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</si>
  <si>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</si>
  <si>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</si>
  <si>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</si>
  <si>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</si>
  <si>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</si>
  <si>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</si>
  <si>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</si>
  <si>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</si>
  <si>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</si>
  <si>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</si>
  <si>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</si>
  <si>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</si>
  <si>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</si>
  <si>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</si>
  <si>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</si>
  <si>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</si>
  <si>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</si>
  <si>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</si>
  <si>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</si>
  <si>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</si>
  <si>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</si>
  <si>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</si>
  <si>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</si>
  <si>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</si>
  <si>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</si>
  <si>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</si>
  <si>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</si>
  <si>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</si>
  <si>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</si>
  <si>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</si>
  <si>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</si>
  <si>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</si>
  <si>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</si>
  <si>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</si>
  <si>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</si>
  <si>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</si>
  <si>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</si>
  <si>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</si>
  <si>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</si>
  <si>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</si>
  <si>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</si>
  <si>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</si>
  <si>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</si>
  <si>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</si>
  <si>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</si>
  <si>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</si>
  <si>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</si>
  <si>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</si>
  <si>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</si>
  <si>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</si>
  <si>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</si>
  <si>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</si>
  <si>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</si>
  <si>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</si>
  <si>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</si>
  <si>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</si>
  <si>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</si>
  <si>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</si>
  <si>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</si>
  <si>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</si>
  <si>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</si>
  <si>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</si>
  <si>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</si>
  <si>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</si>
  <si>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</si>
  <si>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</si>
  <si>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</si>
  <si>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</si>
  <si>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</si>
  <si>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</si>
  <si>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</si>
  <si>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</si>
  <si>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</si>
  <si>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</si>
  <si>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</si>
  <si>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</si>
  <si>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</si>
  <si>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</si>
  <si>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</si>
  <si>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</si>
  <si>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</si>
  <si>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</si>
  <si>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</si>
  <si>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</si>
  <si>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</si>
  <si>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</si>
  <si>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</si>
  <si>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</si>
  <si>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</si>
  <si>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</si>
  <si>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</si>
  <si>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</si>
  <si>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</si>
  <si>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</si>
  <si>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</si>
  <si>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</si>
  <si>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</si>
  <si>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</si>
  <si>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</si>
  <si>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</si>
  <si>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</si>
  <si>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</si>
  <si>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</si>
  <si>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</si>
  <si>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</si>
  <si>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</si>
  <si>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</si>
  <si>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</si>
  <si>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</si>
  <si>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</si>
  <si>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</si>
  <si>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</si>
  <si>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</si>
  <si>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</si>
  <si>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</si>
  <si>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</si>
  <si>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</si>
  <si>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</si>
  <si>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</si>
  <si>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</si>
  <si>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</si>
  <si>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</si>
  <si>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</si>
  <si>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</si>
  <si>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</si>
  <si>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</si>
  <si>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</si>
  <si>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</si>
  <si>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</si>
  <si>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</si>
  <si>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</si>
  <si>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</si>
  <si>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</si>
  <si>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</si>
  <si>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</si>
  <si>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</si>
  <si>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</si>
  <si>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</si>
  <si>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</si>
  <si>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</si>
  <si>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</si>
  <si>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</si>
  <si>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</si>
  <si>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</si>
  <si>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</si>
  <si>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</si>
  <si>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</si>
  <si>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</si>
  <si>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</si>
  <si>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</si>
  <si>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</si>
  <si>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</si>
  <si>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</si>
  <si>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</si>
  <si>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</si>
  <si>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</si>
  <si>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</si>
  <si>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</si>
  <si>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</si>
  <si>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</si>
  <si>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</si>
  <si>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</si>
  <si>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</si>
  <si>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</si>
  <si>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</si>
  <si>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</si>
  <si>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</si>
  <si>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</si>
  <si>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</si>
  <si>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</si>
  <si>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</si>
  <si>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</si>
  <si>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</si>
  <si>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</si>
  <si>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</si>
  <si>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</si>
  <si>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</si>
  <si>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</si>
  <si>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</si>
  <si>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</si>
  <si>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</si>
  <si>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</si>
  <si>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</si>
  <si>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</si>
  <si>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</si>
  <si>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</si>
  <si>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</si>
  <si>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</si>
  <si>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</si>
  <si>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</si>
  <si>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</si>
  <si>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</si>
  <si>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</si>
  <si>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</si>
  <si>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</si>
  <si>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</si>
  <si>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</si>
  <si>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</si>
  <si>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</si>
  <si>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</si>
  <si>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</si>
  <si>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</si>
  <si>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</si>
  <si>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</si>
  <si>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</si>
  <si>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</si>
  <si>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</si>
  <si>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</si>
  <si>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</si>
  <si>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</si>
  <si>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</si>
  <si>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</si>
  <si>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</si>
  <si>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</si>
  <si>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</si>
  <si>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</si>
  <si>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</si>
  <si>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</si>
  <si>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</si>
  <si>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</si>
  <si>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</si>
  <si>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</si>
  <si>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</si>
  <si>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</si>
  <si>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</si>
  <si>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</si>
  <si>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</si>
  <si>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</si>
  <si>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</si>
  <si>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</si>
  <si>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</si>
  <si>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</si>
  <si>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</si>
  <si>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</si>
  <si>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</si>
  <si>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</si>
  <si>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</si>
  <si>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</si>
  <si>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</si>
  <si>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</si>
  <si>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</si>
  <si>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</si>
  <si>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</si>
  <si>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</si>
  <si>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</si>
  <si>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</si>
  <si>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</si>
  <si>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</si>
  <si>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</si>
  <si>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</si>
  <si>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</si>
  <si>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</si>
  <si>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</si>
  <si>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</si>
  <si>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</si>
  <si>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</si>
  <si>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</si>
  <si>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</si>
  <si>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</si>
  <si>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</si>
  <si>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</si>
  <si>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</si>
  <si>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</si>
  <si>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</si>
  <si>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</si>
  <si>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</si>
  <si>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</si>
  <si>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</si>
  <si>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</si>
  <si>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</si>
  <si>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</si>
  <si>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</si>
  <si>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</si>
  <si>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</si>
  <si>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</si>
  <si>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</si>
  <si>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</si>
  <si>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</si>
  <si>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</si>
  <si>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</si>
  <si>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</si>
  <si>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</si>
  <si>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</si>
  <si>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</si>
  <si>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</si>
  <si>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</si>
  <si>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</si>
  <si>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</si>
  <si>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</si>
  <si>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</si>
  <si>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</si>
  <si>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</si>
  <si>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</si>
  <si>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</si>
  <si>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</si>
  <si>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</si>
  <si>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</si>
  <si>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</si>
  <si>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</si>
  <si>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</si>
  <si>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</si>
  <si>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</si>
  <si>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</si>
  <si>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</si>
  <si>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</si>
  <si>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</si>
  <si>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</si>
  <si>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</si>
  <si>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</si>
  <si>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</si>
  <si>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</si>
  <si>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</si>
  <si>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</si>
  <si>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</si>
  <si>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</si>
  <si>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</si>
  <si>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</si>
  <si>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</si>
  <si>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</si>
  <si>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</si>
  <si>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</si>
  <si>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</si>
  <si>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</si>
  <si>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</si>
  <si>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</si>
  <si>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</si>
  <si>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</si>
  <si>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</si>
  <si>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</si>
  <si>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</si>
  <si>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</si>
  <si>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</si>
  <si>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</si>
  <si>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</si>
  <si>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</si>
  <si>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</si>
  <si>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</si>
  <si>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</si>
  <si>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</si>
  <si>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</si>
  <si>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</si>
  <si>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</si>
  <si>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</si>
  <si>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</si>
  <si>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</si>
  <si>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</si>
  <si>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</si>
  <si>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</si>
  <si>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</si>
  <si>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</si>
  <si>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</si>
  <si>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</si>
  <si>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</si>
  <si>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</si>
  <si>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</si>
  <si>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</si>
  <si>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</si>
  <si>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</si>
  <si>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</si>
  <si>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</si>
  <si>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</si>
  <si>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</si>
  <si>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</si>
  <si>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</si>
  <si>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</si>
  <si>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</si>
  <si>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</si>
  <si>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</si>
  <si>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</si>
  <si>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</si>
  <si>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</si>
  <si>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</si>
  <si>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</si>
  <si>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</si>
  <si>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</si>
  <si>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</si>
  <si>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</si>
  <si>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</si>
  <si>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</si>
  <si>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</si>
  <si>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</si>
  <si>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</si>
  <si>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</si>
  <si>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</si>
  <si>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</si>
  <si>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</si>
  <si>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</si>
  <si>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</si>
  <si>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</si>
  <si>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</si>
  <si>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</si>
  <si>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</si>
  <si>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</si>
  <si>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</si>
  <si>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</si>
  <si>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</si>
  <si>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</si>
  <si>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</si>
  <si>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</si>
  <si>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</si>
  <si>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</si>
  <si>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</si>
  <si>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</si>
  <si>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</si>
  <si>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</si>
  <si>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</si>
  <si>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</si>
  <si>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</si>
  <si>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</si>
  <si>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</si>
  <si>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</si>
  <si>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</si>
  <si>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</si>
  <si>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</si>
  <si>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</si>
  <si>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</si>
  <si>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</si>
  <si>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</si>
  <si>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</si>
  <si>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</si>
  <si>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</si>
  <si>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</si>
  <si>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</si>
  <si>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</si>
  <si>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</si>
  <si>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</si>
  <si>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</si>
  <si>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</si>
  <si>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</si>
  <si>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</si>
  <si>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</si>
  <si>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</si>
  <si>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</si>
  <si>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</si>
  <si>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</si>
  <si>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</si>
  <si>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</si>
  <si>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</si>
  <si>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</si>
  <si>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</si>
  <si>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</si>
  <si>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</si>
  <si>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</si>
  <si>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</si>
  <si>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</si>
  <si>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</si>
  <si>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</si>
  <si>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</si>
  <si>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</si>
  <si>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</si>
  <si>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</si>
  <si>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</si>
  <si>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</si>
  <si>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</si>
  <si>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</si>
  <si>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</si>
  <si>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</si>
  <si>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</si>
  <si>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</si>
  <si>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</si>
  <si>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</si>
  <si>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</si>
  <si>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</si>
  <si>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</si>
  <si>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</si>
  <si>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</si>
  <si>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</si>
  <si>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</si>
  <si>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</si>
  <si>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</si>
  <si>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</si>
  <si>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</si>
  <si>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</si>
  <si>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</si>
  <si>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</si>
  <si>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</si>
  <si>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</si>
  <si>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</si>
  <si>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</si>
  <si>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</si>
  <si>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</si>
  <si>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</si>
  <si>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</si>
  <si>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</si>
  <si>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</si>
  <si>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</si>
  <si>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</si>
  <si>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</si>
  <si>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</si>
  <si>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</si>
  <si>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</si>
  <si>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</si>
  <si>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</si>
  <si>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</si>
  <si>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</si>
  <si>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</si>
  <si>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</si>
  <si>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</si>
  <si>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</si>
  <si>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</si>
  <si>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</si>
  <si>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</si>
  <si>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</si>
  <si>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</si>
  <si>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</si>
  <si>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</si>
  <si>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</si>
  <si>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</si>
  <si>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</si>
  <si>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</si>
  <si>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</si>
  <si>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</si>
  <si>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</si>
  <si>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</si>
  <si>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</si>
  <si>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</si>
  <si>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</si>
  <si>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</si>
  <si>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</si>
  <si>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</si>
  <si>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</si>
  <si>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</si>
  <si>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</si>
  <si>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</si>
  <si>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</si>
  <si>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</si>
  <si>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</si>
  <si>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</si>
  <si>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</si>
  <si>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</si>
  <si>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</si>
  <si>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</si>
  <si>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</si>
  <si>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</si>
  <si>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</si>
  <si>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</si>
  <si>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</si>
  <si>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</si>
  <si>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</si>
  <si>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</si>
  <si>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</si>
  <si>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</si>
  <si>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</si>
  <si>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</si>
  <si>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</si>
  <si>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</si>
  <si>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</si>
  <si>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</si>
  <si>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</si>
  <si>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</si>
  <si>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</si>
  <si>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</si>
  <si>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</si>
  <si>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</si>
  <si>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</si>
  <si>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</si>
  <si>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</si>
  <si>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</si>
  <si>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</si>
  <si>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</si>
  <si>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</si>
  <si>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</si>
  <si>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</si>
  <si>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</si>
  <si>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</si>
  <si>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</si>
  <si>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</si>
  <si>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</si>
  <si>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</si>
  <si>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</si>
  <si>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</si>
  <si>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</si>
  <si>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</si>
  <si>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</si>
  <si>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</si>
  <si>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</si>
  <si>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</si>
  <si>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</si>
  <si>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</si>
  <si>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</si>
  <si>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</si>
  <si>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</si>
  <si>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</si>
  <si>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</si>
  <si>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</si>
  <si>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</si>
  <si>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</si>
  <si>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</si>
  <si>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</si>
  <si>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</si>
  <si>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</si>
  <si>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</si>
  <si>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</si>
  <si>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</si>
  <si>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</si>
  <si>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</si>
  <si>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</si>
  <si>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</si>
  <si>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</si>
  <si>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</si>
  <si>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</si>
  <si>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</si>
  <si>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</si>
  <si>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</si>
  <si>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</si>
  <si>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</si>
  <si>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</si>
  <si>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</si>
  <si>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</si>
  <si>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</si>
  <si>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</si>
  <si>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</si>
  <si>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</si>
  <si>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</si>
  <si>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</si>
  <si>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</si>
  <si>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</si>
  <si>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</si>
  <si>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</si>
  <si>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</si>
  <si>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</si>
  <si>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</si>
  <si>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</si>
  <si>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</si>
  <si>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</si>
  <si>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</si>
  <si>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</si>
  <si>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</si>
  <si>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</si>
  <si>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</si>
  <si>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</si>
  <si>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</si>
  <si>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</si>
  <si>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</si>
  <si>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</si>
  <si>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</si>
  <si>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</si>
  <si>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</si>
  <si>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</si>
  <si>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</si>
  <si>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</si>
  <si>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</si>
  <si>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</si>
  <si>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</si>
  <si>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</si>
  <si>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</si>
  <si>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</si>
  <si>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</si>
  <si>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</si>
  <si>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</si>
  <si>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</si>
  <si>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</si>
  <si>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</si>
  <si>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</si>
  <si>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</si>
  <si>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</si>
  <si>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</si>
  <si>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</si>
  <si>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</si>
  <si>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</si>
  <si>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</si>
  <si>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</si>
  <si>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</si>
  <si>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</si>
  <si>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</si>
  <si>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</si>
  <si>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</si>
  <si>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</si>
  <si>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</si>
  <si>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</si>
  <si>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</si>
  <si>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</si>
  <si>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</si>
  <si>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</si>
  <si>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</si>
  <si>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</si>
  <si>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</si>
  <si>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</si>
  <si>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</si>
  <si>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</si>
  <si>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</si>
  <si>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</si>
  <si>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</si>
  <si>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</si>
  <si>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</si>
  <si>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</si>
  <si>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</si>
  <si>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</si>
  <si>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</si>
  <si>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</si>
  <si>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</si>
  <si>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</si>
  <si>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</si>
  <si>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</si>
  <si>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</si>
  <si>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</si>
  <si>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</si>
  <si>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</si>
  <si>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</si>
  <si>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</si>
  <si>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</si>
  <si>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</si>
  <si>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</si>
  <si>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</si>
  <si>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</si>
  <si>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</si>
  <si>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</si>
  <si>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</si>
  <si>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</si>
  <si>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</si>
  <si>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</si>
  <si>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</si>
  <si>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</si>
  <si>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</si>
  <si>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</si>
  <si>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</si>
  <si>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</si>
  <si>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</si>
  <si>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</si>
  <si>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</si>
  <si>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</si>
  <si>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</si>
  <si>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</si>
  <si>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</si>
  <si>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</si>
  <si>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</si>
  <si>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</si>
  <si>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</si>
  <si>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</si>
  <si>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</si>
  <si>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</si>
  <si>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</si>
  <si>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</si>
  <si>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</si>
  <si>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</si>
  <si>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</si>
  <si>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</si>
  <si>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</si>
  <si>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</si>
  <si>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</si>
  <si>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</si>
  <si>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</si>
  <si>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</si>
  <si>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</si>
  <si>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</si>
  <si>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</si>
  <si>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</si>
  <si>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</si>
  <si>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</si>
  <si>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</si>
  <si>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</si>
  <si>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</si>
  <si>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</si>
  <si>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</si>
  <si>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</si>
  <si>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</si>
  <si>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</si>
  <si>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</si>
  <si>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</si>
  <si>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</si>
  <si>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</si>
  <si>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</si>
  <si>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</si>
  <si>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</si>
  <si>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</si>
  <si>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</si>
  <si>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</si>
  <si>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</si>
  <si>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</si>
  <si>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</si>
  <si>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</si>
  <si>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</si>
  <si>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</si>
  <si>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</si>
  <si>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</si>
  <si>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</si>
  <si>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</si>
  <si>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</si>
  <si>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</si>
  <si>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</si>
  <si>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</si>
  <si>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</si>
  <si>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</si>
  <si>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</si>
  <si>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</si>
  <si>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</si>
  <si>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</si>
  <si>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</si>
  <si>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</si>
  <si>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</si>
  <si>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</si>
  <si>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</si>
  <si>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</si>
  <si>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</si>
  <si>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</si>
  <si>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</si>
  <si>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</si>
  <si>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</si>
  <si>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</si>
  <si>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</si>
  <si>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</si>
  <si>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</si>
  <si>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</si>
  <si>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</si>
  <si>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</si>
  <si>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</si>
  <si>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</si>
  <si>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</si>
  <si>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</si>
  <si>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</si>
  <si>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</si>
  <si>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</si>
  <si>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</si>
  <si>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</si>
  <si>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</si>
  <si>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</si>
  <si>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</si>
  <si>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</si>
  <si>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</si>
  <si>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</si>
  <si>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</si>
  <si>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</si>
  <si>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</si>
  <si>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</si>
  <si>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</si>
  <si>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</si>
  <si>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</si>
  <si>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</si>
  <si>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</si>
  <si>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</si>
  <si>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</si>
  <si>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</si>
  <si>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</si>
  <si>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</si>
  <si>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</si>
  <si>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</si>
  <si>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</si>
  <si>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</si>
  <si>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</si>
  <si>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</si>
  <si>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</si>
  <si>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</si>
  <si>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</si>
  <si>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</si>
  <si>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</si>
  <si>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</si>
  <si>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</si>
  <si>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</si>
  <si>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</si>
  <si>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</si>
  <si>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</si>
  <si>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</si>
  <si>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</si>
  <si>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</si>
  <si>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</si>
  <si>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</si>
  <si>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</si>
  <si>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</si>
  <si>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</si>
  <si>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</si>
  <si>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</si>
  <si>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</si>
  <si>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</si>
  <si>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</si>
  <si>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</si>
  <si>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</si>
  <si>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</si>
  <si>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</si>
  <si>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</si>
  <si>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</si>
  <si>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</si>
  <si>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</si>
  <si>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</si>
  <si>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</si>
  <si>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</si>
  <si>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</si>
  <si>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</si>
  <si>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</si>
  <si>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</si>
  <si>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</si>
  <si>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</si>
  <si>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</si>
  <si>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</si>
  <si>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</si>
  <si>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</si>
  <si>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</si>
  <si>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</si>
  <si>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</si>
  <si>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</si>
  <si>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</si>
  <si>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</si>
  <si>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</si>
  <si>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</si>
  <si>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</si>
  <si>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</si>
  <si>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</si>
  <si>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</si>
  <si>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</si>
  <si>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</si>
  <si>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</si>
  <si>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</si>
  <si>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</si>
  <si>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</si>
  <si>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</si>
  <si>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</si>
  <si>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</si>
  <si>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</si>
  <si>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</si>
  <si>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</si>
  <si>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</si>
  <si>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</si>
  <si>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</si>
  <si>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</si>
  <si>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</si>
  <si>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</si>
  <si>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</si>
  <si>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</si>
  <si>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</si>
  <si>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</si>
  <si>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</si>
  <si>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</si>
  <si>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</si>
  <si>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</si>
  <si>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</si>
  <si>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</si>
  <si>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</si>
  <si>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</si>
  <si>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</si>
  <si>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</si>
  <si>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</si>
  <si>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</si>
  <si>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</si>
  <si>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</si>
  <si>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</si>
  <si>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</si>
  <si>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</si>
  <si>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</si>
  <si>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</si>
  <si>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</si>
  <si>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</si>
  <si>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</si>
  <si>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</si>
  <si>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</si>
  <si>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</si>
  <si>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</si>
  <si>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</si>
  <si>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</si>
  <si>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</si>
  <si>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</si>
  <si>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</si>
  <si>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</si>
  <si>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</si>
  <si>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</si>
  <si>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</si>
  <si>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</si>
  <si>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</si>
  <si>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</si>
  <si>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</si>
  <si>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</si>
  <si>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</si>
  <si>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</si>
  <si>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</si>
  <si>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</si>
  <si>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</si>
  <si>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</si>
  <si>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</si>
  <si>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</si>
  <si>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</si>
  <si>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</si>
  <si>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</si>
  <si>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</si>
  <si>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</si>
  <si>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</si>
  <si>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</si>
  <si>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</si>
  <si>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</si>
  <si>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</si>
  <si>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</si>
  <si>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</si>
  <si>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</si>
  <si>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</si>
  <si>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</si>
  <si>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</si>
  <si>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</si>
  <si>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</si>
  <si>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</si>
  <si>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</si>
  <si>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</si>
  <si>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</si>
  <si>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</si>
  <si>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</si>
  <si>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</si>
  <si>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</si>
  <si>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</si>
  <si>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</si>
  <si>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</si>
  <si>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</si>
  <si>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</si>
  <si>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</si>
  <si>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</si>
  <si>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</si>
  <si>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</si>
  <si>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</si>
  <si>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</si>
  <si>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</si>
  <si>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</si>
  <si>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</si>
  <si>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</si>
  <si>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</si>
  <si>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</si>
  <si>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</si>
  <si>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</si>
  <si>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</si>
  <si>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</si>
  <si>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</si>
  <si>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</si>
  <si>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</si>
  <si>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</si>
  <si>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</si>
  <si>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</si>
  <si>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</si>
  <si>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</si>
  <si>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</si>
  <si>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</si>
  <si>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</si>
  <si>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</si>
  <si>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</si>
  <si>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</si>
  <si>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</si>
  <si>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</si>
  <si>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</si>
  <si>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</si>
  <si>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</si>
  <si>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</si>
  <si>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</si>
  <si>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</si>
  <si>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</si>
  <si>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</si>
  <si>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</si>
  <si>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</si>
  <si>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</si>
  <si>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</si>
  <si>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</si>
  <si>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</si>
  <si>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</si>
  <si>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</si>
  <si>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</si>
  <si>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</si>
  <si>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</si>
  <si>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</si>
  <si>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</si>
  <si>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</si>
  <si>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</si>
  <si>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</si>
  <si>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</si>
  <si>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</si>
  <si>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</si>
  <si>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</si>
  <si>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</si>
  <si>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</si>
  <si>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</si>
  <si>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</si>
  <si>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</si>
  <si>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</si>
  <si>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</si>
  <si>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</si>
  <si>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</si>
  <si>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</si>
  <si>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</si>
  <si>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</si>
  <si>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</si>
  <si>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</si>
  <si>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</si>
  <si>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</si>
  <si>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</si>
  <si>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</si>
  <si>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</si>
  <si>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</si>
  <si>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</si>
  <si>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</si>
  <si>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</si>
  <si>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</si>
  <si>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</si>
  <si>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</si>
  <si>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</si>
  <si>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</si>
  <si>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</si>
  <si>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</si>
  <si>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</si>
  <si>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</si>
  <si>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</si>
  <si>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</si>
  <si>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</si>
  <si>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</si>
  <si>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</si>
  <si>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</si>
  <si>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</si>
  <si>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</si>
  <si>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</si>
  <si>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</si>
  <si>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</si>
  <si>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</si>
  <si>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</si>
  <si>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</si>
  <si>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</si>
  <si>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</si>
  <si>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</si>
  <si>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</si>
  <si>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</si>
  <si>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</si>
  <si>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</si>
  <si>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</si>
  <si>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</si>
  <si>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</si>
  <si>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</si>
  <si>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</si>
  <si>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</si>
  <si>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</si>
  <si>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</si>
  <si>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</si>
  <si>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</si>
  <si>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</si>
  <si>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</si>
  <si>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</si>
  <si>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</si>
  <si>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</si>
  <si>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</si>
  <si>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</si>
  <si>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</si>
  <si>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</si>
  <si>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</si>
  <si>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</si>
  <si>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</si>
  <si>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</si>
  <si>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</si>
  <si>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</si>
  <si>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</si>
  <si>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</si>
  <si>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</si>
  <si>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</si>
  <si>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</si>
  <si>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</si>
  <si>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</si>
  <si>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</si>
  <si>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</si>
  <si>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</si>
  <si>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</si>
  <si>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</si>
  <si>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</si>
  <si>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</si>
  <si>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</si>
  <si>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</si>
  <si>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</si>
  <si>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</si>
  <si>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</si>
  <si>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</si>
  <si>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</si>
  <si>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</si>
  <si>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</si>
  <si>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</si>
  <si>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</si>
  <si>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</si>
  <si>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</si>
  <si>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</si>
  <si>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</si>
  <si>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</si>
  <si>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</si>
  <si>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</si>
  <si>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</si>
  <si>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</si>
  <si>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</si>
  <si>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</si>
  <si>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</si>
  <si>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</si>
  <si>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</si>
  <si>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</si>
  <si>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</si>
  <si>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</si>
  <si>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</si>
  <si>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</si>
  <si>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</si>
  <si>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</si>
  <si>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</si>
  <si>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</si>
  <si>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</si>
  <si>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</si>
  <si>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</si>
  <si>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</si>
  <si>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</si>
  <si>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</si>
  <si>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</si>
  <si>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</si>
  <si>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</si>
  <si>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</si>
  <si>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</si>
  <si>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</si>
  <si>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</si>
  <si>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</si>
  <si>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</si>
  <si>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</si>
  <si>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</si>
  <si>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</si>
  <si>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</si>
  <si>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</si>
  <si>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</si>
  <si>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</si>
  <si>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</si>
  <si>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</si>
  <si>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</si>
  <si>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</si>
  <si>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</si>
  <si>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</si>
  <si>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</si>
  <si>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</si>
  <si>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</si>
  <si>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</si>
  <si>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</si>
  <si>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</si>
  <si>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</si>
  <si>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</si>
  <si>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</si>
  <si>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</si>
  <si>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</si>
  <si>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</si>
  <si>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</si>
  <si>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</si>
  <si>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</si>
  <si>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</si>
  <si>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</si>
  <si>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</si>
  <si>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</si>
  <si>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</si>
  <si>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</si>
  <si>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</si>
  <si>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</si>
  <si>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</si>
  <si>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</si>
  <si>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</si>
  <si>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</si>
  <si>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</si>
  <si>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</si>
  <si>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</si>
  <si>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</si>
  <si>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</si>
  <si>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</si>
  <si>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</si>
  <si>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</si>
  <si>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</si>
  <si>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</si>
  <si>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</si>
  <si>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</si>
  <si>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</si>
  <si>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</si>
  <si>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</si>
  <si>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</si>
  <si>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</si>
  <si>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</si>
  <si>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</si>
  <si>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</si>
  <si>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</si>
  <si>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</si>
  <si>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</si>
  <si>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</si>
  <si>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</si>
  <si>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</si>
  <si>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</si>
  <si>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</si>
  <si>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</si>
  <si>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</si>
  <si>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</si>
  <si>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</si>
  <si>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</si>
  <si>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</si>
  <si>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</si>
  <si>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</si>
  <si>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</si>
  <si>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</si>
  <si>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</si>
  <si>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</si>
  <si>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</si>
  <si>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</si>
  <si>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</si>
  <si>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</si>
  <si>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</si>
  <si>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</si>
  <si>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</si>
  <si>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</si>
  <si>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</si>
  <si>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</si>
  <si>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</si>
  <si>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</si>
  <si>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</si>
  <si>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</si>
  <si>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</si>
  <si>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</si>
  <si>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</si>
  <si>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</si>
  <si>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</si>
  <si>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</si>
  <si>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</si>
  <si>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</si>
  <si>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</si>
  <si>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</si>
  <si>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</si>
  <si>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</si>
  <si>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</si>
  <si>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</si>
  <si>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</si>
  <si>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</si>
  <si>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</si>
  <si>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</si>
  <si>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</si>
  <si>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</si>
  <si>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</si>
  <si>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</si>
  <si>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</si>
  <si>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</si>
  <si>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</si>
  <si>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</si>
  <si>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</si>
  <si>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</si>
  <si>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</si>
  <si>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</si>
  <si>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</si>
  <si>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</si>
  <si>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</si>
  <si>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</si>
  <si>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</si>
  <si>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</si>
  <si>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</si>
  <si>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</si>
  <si>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</si>
  <si>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</si>
  <si>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</si>
  <si>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</si>
  <si>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</si>
  <si>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</si>
  <si>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</si>
  <si>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</si>
  <si>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</si>
  <si>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</si>
  <si>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</si>
  <si>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</si>
  <si>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</si>
  <si>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</si>
  <si>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</si>
  <si>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</si>
  <si>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</si>
  <si>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</si>
  <si>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</si>
  <si>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</si>
  <si>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</si>
  <si>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</si>
  <si>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</si>
  <si>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</si>
  <si>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</si>
  <si>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</si>
  <si>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</si>
  <si>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</si>
  <si>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</si>
  <si>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</si>
  <si>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</si>
  <si>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</si>
  <si>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</si>
  <si>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</si>
  <si>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</si>
  <si>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</si>
  <si>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</si>
  <si>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</si>
  <si>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</si>
  <si>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</si>
  <si>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</si>
  <si>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</si>
  <si>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</si>
  <si>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</si>
  <si>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</si>
  <si>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</si>
  <si>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</si>
  <si>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</si>
  <si>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</si>
  <si>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</si>
  <si>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</si>
  <si>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</si>
  <si>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</si>
  <si>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</si>
  <si>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</si>
  <si>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</si>
  <si>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</si>
  <si>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</si>
  <si>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</si>
  <si>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</si>
  <si>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</si>
  <si>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</si>
  <si>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</si>
  <si>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</si>
  <si>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</si>
  <si>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</si>
  <si>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</si>
  <si>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</si>
  <si>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</si>
  <si>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</si>
  <si>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</si>
  <si>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</si>
  <si>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</si>
  <si>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</si>
  <si>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</si>
  <si>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</si>
  <si>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</si>
  <si>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</si>
  <si>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</si>
  <si>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</si>
  <si>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</si>
  <si>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</si>
  <si>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</si>
  <si>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</si>
  <si>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</si>
  <si>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</si>
  <si>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</si>
  <si>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</si>
  <si>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</si>
  <si>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</si>
  <si>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</si>
  <si>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</si>
  <si>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</si>
  <si>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</si>
  <si>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</si>
  <si>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</si>
  <si>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</si>
  <si>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</si>
  <si>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</si>
  <si>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</si>
  <si>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</si>
  <si>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</si>
  <si>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</si>
  <si>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</si>
  <si>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</si>
  <si>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</si>
  <si>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</si>
  <si>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</si>
  <si>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</si>
  <si>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</si>
  <si>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</si>
  <si>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</si>
  <si>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</si>
  <si>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</si>
  <si>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</si>
  <si>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</si>
  <si>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</si>
  <si>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</si>
  <si>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</si>
  <si>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</si>
  <si>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</si>
  <si>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</si>
  <si>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</si>
  <si>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</si>
  <si>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</si>
  <si>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</si>
  <si>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</si>
  <si>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</si>
  <si>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</si>
  <si>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</si>
  <si>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</si>
  <si>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</si>
  <si>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</si>
  <si>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</si>
  <si>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</si>
  <si>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</si>
  <si>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</si>
  <si>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</si>
  <si>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</si>
  <si>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</si>
  <si>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</si>
  <si>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</si>
  <si>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</si>
  <si>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</si>
  <si>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</si>
  <si>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</si>
  <si>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</si>
  <si>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</si>
  <si>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</si>
  <si>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</si>
  <si>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</si>
  <si>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</si>
  <si>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</si>
  <si>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</si>
  <si>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</si>
  <si>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</si>
  <si>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</si>
  <si>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</si>
  <si>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</si>
  <si>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</si>
  <si>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</si>
  <si>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</si>
  <si>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</si>
  <si>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</si>
  <si>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</si>
  <si>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</si>
  <si>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</si>
  <si>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</si>
  <si>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</si>
  <si>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</si>
  <si>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</si>
  <si>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</si>
  <si>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</si>
  <si>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</si>
  <si>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</si>
  <si>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</si>
  <si>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</si>
  <si>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</si>
  <si>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</si>
  <si>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</si>
  <si>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</si>
  <si>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</si>
  <si>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</si>
  <si>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</si>
  <si>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</si>
  <si>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</si>
  <si>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</si>
  <si>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</si>
  <si>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</si>
  <si>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</si>
  <si>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</si>
  <si>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</si>
  <si>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</si>
  <si>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</si>
  <si>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</si>
  <si>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</si>
  <si>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</si>
  <si>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</si>
  <si>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</si>
  <si>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</si>
  <si>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</si>
  <si>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</si>
  <si>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</si>
  <si>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</si>
  <si>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</si>
  <si>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</si>
  <si>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</si>
  <si>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</si>
  <si>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</si>
  <si>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</si>
  <si>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</si>
  <si>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</si>
  <si>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</si>
  <si>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</si>
  <si>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</si>
  <si>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</si>
  <si>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</si>
  <si>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</si>
  <si>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</si>
  <si>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</si>
  <si>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</si>
  <si>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</si>
  <si>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</si>
  <si>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</si>
  <si>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</si>
  <si>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</si>
  <si>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</si>
  <si>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</si>
  <si>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</si>
  <si>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</si>
  <si>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</si>
  <si>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</si>
  <si>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</si>
  <si>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</si>
  <si>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</si>
  <si>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</si>
  <si>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</si>
  <si>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</si>
  <si>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</si>
  <si>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</si>
  <si>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</si>
  <si>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</si>
  <si>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</si>
  <si>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</si>
  <si>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</si>
  <si>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</si>
  <si>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</si>
  <si>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</si>
  <si>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</si>
  <si>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</si>
  <si>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</si>
  <si>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</si>
  <si>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</si>
  <si>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</si>
  <si>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</si>
  <si>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</si>
  <si>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</si>
  <si>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</si>
  <si>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</si>
  <si>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</si>
  <si>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</si>
  <si>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</si>
  <si>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</si>
  <si>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</si>
  <si>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</si>
  <si>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</si>
  <si>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</si>
  <si>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</si>
  <si>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</si>
  <si>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</si>
  <si>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</si>
  <si>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</si>
  <si>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</si>
  <si>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</si>
  <si>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</si>
  <si>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</si>
  <si>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</si>
  <si>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</si>
  <si>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</si>
  <si>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</si>
  <si>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</si>
  <si>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</si>
  <si>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</si>
  <si>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</si>
  <si>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</si>
  <si>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</si>
  <si>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</si>
  <si>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</si>
  <si>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</si>
  <si>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</si>
  <si>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</si>
  <si>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</si>
  <si>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</si>
  <si>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</si>
  <si>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</si>
  <si>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</si>
  <si>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</si>
  <si>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</si>
  <si>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</si>
  <si>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</si>
  <si>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</si>
  <si>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</si>
  <si>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</si>
  <si>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</si>
  <si>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</si>
  <si>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</si>
  <si>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</si>
  <si>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</si>
  <si>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</si>
  <si>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</si>
  <si>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</si>
  <si>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</si>
  <si>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</si>
  <si>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</si>
  <si>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</si>
  <si>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</si>
  <si>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</si>
  <si>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</si>
  <si>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</si>
  <si>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</si>
  <si>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</si>
  <si>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</si>
  <si>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</si>
  <si>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</si>
  <si>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</si>
  <si>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</si>
  <si>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</si>
  <si>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</si>
  <si>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</si>
  <si>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</si>
  <si>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</si>
  <si>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</si>
  <si>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</si>
  <si>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</si>
  <si>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</si>
  <si>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</si>
  <si>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</si>
  <si>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</si>
  <si>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</si>
  <si>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</si>
  <si>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</si>
  <si>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</si>
  <si>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</si>
  <si>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</si>
  <si>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</si>
  <si>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</si>
  <si>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</si>
  <si>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</si>
  <si>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</si>
  <si>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</si>
  <si>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</si>
  <si>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</si>
  <si>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</si>
  <si>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</si>
  <si>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</si>
  <si>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</si>
  <si>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</si>
  <si>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</si>
  <si>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</si>
  <si>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</si>
  <si>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</si>
  <si>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</si>
  <si>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</si>
  <si>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</si>
  <si>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</si>
  <si>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</si>
  <si>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</si>
  <si>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</si>
  <si>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</si>
  <si>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</si>
  <si>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</si>
  <si>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</si>
  <si>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</si>
  <si>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</si>
  <si>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</si>
  <si>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</si>
  <si>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</si>
  <si>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</si>
  <si>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</si>
  <si>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</si>
  <si>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</si>
  <si>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</si>
  <si>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</si>
  <si>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</si>
  <si>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</si>
  <si>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</si>
  <si>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</si>
  <si>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</si>
  <si>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</si>
  <si>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</si>
  <si>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</si>
  <si>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</si>
  <si>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</si>
  <si>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</si>
  <si>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</si>
  <si>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</si>
  <si>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</si>
  <si>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</si>
  <si>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</si>
  <si>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</si>
  <si>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</si>
  <si>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</si>
  <si>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</si>
  <si>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</si>
  <si>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</si>
  <si>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</si>
  <si>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</si>
  <si>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</si>
  <si>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</si>
  <si>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</si>
  <si>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</si>
  <si>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</si>
  <si>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</si>
  <si>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</si>
  <si>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</si>
  <si>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</si>
  <si>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</si>
  <si>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</si>
  <si>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</si>
  <si>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</si>
  <si>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</si>
  <si>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</si>
  <si>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</si>
  <si>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</si>
  <si>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</si>
  <si>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</si>
  <si>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</si>
  <si>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</si>
  <si>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</si>
  <si>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</si>
  <si>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</si>
  <si>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</si>
  <si>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</si>
  <si>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</si>
  <si>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</si>
  <si>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</si>
  <si>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</si>
  <si>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</si>
  <si>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</si>
  <si>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</si>
  <si>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</si>
  <si>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</si>
  <si>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</si>
  <si>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</si>
  <si>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</si>
  <si>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</si>
  <si>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</si>
  <si>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</si>
  <si>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</si>
  <si>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</si>
  <si>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</si>
  <si>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</si>
  <si>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</si>
  <si>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</si>
  <si>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</si>
  <si>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</si>
  <si>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</si>
  <si>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</si>
  <si>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</si>
  <si>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</si>
  <si>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</si>
  <si>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</si>
  <si>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</si>
  <si>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</si>
  <si>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</si>
  <si>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</si>
  <si>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</si>
  <si>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</si>
  <si>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</si>
  <si>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</si>
  <si>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</si>
  <si>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</si>
  <si>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</si>
  <si>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</si>
  <si>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</si>
  <si>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</si>
  <si>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</si>
  <si>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</si>
  <si>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</si>
  <si>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</si>
  <si>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</si>
  <si>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</si>
  <si>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</si>
  <si>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</si>
  <si>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</si>
  <si>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</si>
  <si>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</si>
  <si>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</si>
  <si>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</si>
  <si>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</si>
  <si>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</si>
  <si>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</si>
  <si>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</si>
  <si>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</si>
  <si>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</si>
  <si>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</si>
  <si>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</si>
  <si>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</si>
  <si>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</si>
  <si>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</si>
  <si>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</si>
  <si>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</si>
  <si>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</si>
  <si>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</si>
  <si>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</si>
  <si>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</si>
  <si>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</si>
  <si>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</si>
  <si>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</si>
  <si>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</si>
  <si>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</si>
  <si>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</si>
  <si>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</si>
  <si>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</si>
  <si>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</si>
  <si>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</si>
  <si>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</si>
  <si>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</si>
  <si>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</si>
  <si>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</si>
  <si>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</si>
  <si>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</si>
  <si>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</si>
  <si>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</si>
  <si>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</si>
  <si>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</si>
  <si>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</si>
  <si>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</si>
  <si>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</si>
  <si>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</si>
  <si>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</si>
  <si>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</si>
  <si>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</si>
  <si>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</si>
  <si>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</si>
  <si>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</si>
  <si>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</si>
  <si>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</si>
  <si>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</si>
  <si>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</si>
  <si>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</si>
  <si>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</si>
  <si>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</si>
  <si>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</si>
  <si>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</si>
  <si>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</si>
  <si>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</si>
  <si>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</si>
  <si>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</si>
  <si>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</si>
  <si>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</si>
  <si>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</si>
  <si>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</si>
  <si>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</si>
  <si>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</si>
  <si>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</si>
  <si>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</si>
  <si>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</si>
  <si>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</si>
  <si>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</si>
  <si>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</si>
  <si>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</si>
  <si>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</si>
  <si>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</si>
  <si>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</si>
  <si>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</si>
  <si>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</si>
  <si>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</si>
  <si>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</si>
  <si>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</si>
  <si>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</si>
  <si>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</si>
  <si>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</si>
  <si>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</si>
  <si>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</si>
  <si>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</si>
  <si>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</si>
  <si>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</si>
  <si>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</si>
  <si>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</si>
  <si>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</si>
  <si>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</si>
  <si>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</si>
  <si>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</si>
  <si>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</si>
  <si>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</si>
  <si>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</si>
  <si>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</si>
  <si>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</si>
  <si>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</si>
  <si>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</si>
  <si>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</si>
  <si>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</si>
  <si>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</si>
  <si>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</si>
  <si>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</si>
  <si>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</si>
  <si>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</si>
  <si>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</si>
  <si>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</si>
  <si>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</si>
  <si>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</si>
  <si>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</si>
  <si>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</si>
  <si>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</si>
  <si>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</si>
  <si>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</si>
  <si>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</si>
  <si>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</si>
  <si>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</si>
  <si>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</si>
  <si>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</si>
  <si>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</si>
  <si>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</si>
  <si>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</si>
  <si>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</si>
  <si>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</si>
  <si>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</si>
  <si>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</si>
  <si>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</si>
  <si>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</si>
  <si>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</si>
  <si>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</si>
  <si>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</si>
  <si>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</si>
  <si>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</si>
  <si>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</si>
  <si>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</si>
  <si>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</si>
  <si>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</si>
  <si>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</si>
  <si>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</si>
  <si>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</si>
  <si>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</si>
  <si>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</si>
  <si>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</si>
  <si>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</si>
  <si>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</si>
  <si>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</si>
  <si>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</si>
  <si>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</si>
  <si>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</si>
  <si>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</si>
  <si>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</si>
  <si>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</si>
  <si>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</si>
  <si>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</si>
  <si>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</si>
  <si>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</si>
  <si>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</si>
  <si>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</si>
  <si>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</si>
  <si>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</si>
  <si>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</si>
  <si>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</si>
  <si>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</si>
  <si>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</si>
  <si>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</si>
  <si>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</si>
  <si>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</si>
  <si>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</si>
  <si>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</si>
  <si>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</si>
  <si>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</si>
  <si>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</si>
  <si>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</si>
  <si>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</si>
  <si>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</si>
  <si>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</si>
  <si>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</si>
  <si>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</si>
  <si>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</si>
  <si>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</si>
  <si>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</si>
  <si>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</si>
  <si>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</si>
  <si>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</si>
  <si>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</si>
  <si>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</si>
  <si>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</si>
  <si>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</si>
  <si>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</si>
  <si>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</si>
  <si>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</si>
  <si>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</si>
  <si>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</si>
  <si>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</si>
  <si>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</si>
  <si>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</si>
  <si>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</si>
  <si>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</si>
  <si>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</si>
  <si>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</si>
  <si>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</si>
  <si>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</si>
  <si>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</si>
  <si>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</si>
  <si>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</si>
  <si>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</si>
  <si>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</si>
  <si>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</si>
  <si>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</si>
  <si>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</si>
  <si>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</si>
  <si>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</si>
  <si>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</si>
  <si>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</si>
  <si>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</si>
  <si>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</si>
  <si>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</si>
  <si>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</si>
  <si>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</si>
  <si>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</si>
  <si>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</si>
  <si>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</si>
  <si>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</si>
  <si>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</si>
  <si>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</si>
  <si>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</si>
  <si>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</si>
  <si>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</si>
  <si>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</si>
  <si>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</si>
  <si>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</si>
  <si>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</si>
  <si>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</si>
  <si>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</si>
  <si>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</si>
  <si>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</si>
  <si>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</si>
  <si>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</si>
  <si>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</si>
  <si>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</si>
  <si>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</si>
  <si>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</si>
  <si>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</si>
  <si>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</si>
  <si>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</si>
  <si>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</si>
  <si>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</si>
  <si>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</si>
  <si>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</si>
  <si>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</si>
  <si>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</si>
  <si>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</si>
  <si>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</si>
  <si>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</si>
  <si>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</si>
  <si>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</si>
  <si>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</si>
  <si>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</si>
  <si>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</si>
  <si>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</si>
  <si>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</si>
  <si>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</si>
  <si>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</si>
  <si>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</si>
  <si>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</si>
  <si>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</si>
  <si>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</si>
  <si>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</si>
  <si>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</si>
  <si>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</si>
  <si>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</si>
  <si>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</si>
  <si>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</si>
  <si>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</si>
  <si>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</si>
  <si>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</si>
  <si>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</si>
  <si>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</si>
  <si>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</si>
  <si>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</si>
  <si>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</si>
  <si>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</si>
  <si>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</si>
  <si>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</si>
  <si>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</si>
  <si>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</si>
  <si>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</si>
  <si>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</si>
  <si>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</si>
  <si>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</si>
  <si>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</si>
  <si>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</si>
  <si>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</si>
  <si>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</si>
  <si>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</si>
  <si>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</si>
  <si>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</si>
  <si>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</si>
  <si>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</si>
  <si>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</si>
  <si>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</si>
  <si>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</si>
  <si>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</si>
  <si>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</si>
  <si>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</si>
  <si>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</si>
  <si>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</si>
  <si>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</si>
  <si>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</si>
  <si>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</si>
  <si>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</si>
  <si>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</si>
  <si>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</si>
  <si>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</si>
  <si>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</si>
  <si>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</si>
  <si>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</si>
  <si>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</si>
  <si>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</si>
  <si>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</si>
  <si>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</si>
  <si>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</si>
  <si>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</si>
  <si>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</si>
  <si>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</si>
  <si>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</si>
  <si>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</si>
  <si>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</si>
  <si>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</si>
  <si>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</si>
  <si>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</si>
  <si>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</si>
  <si>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</si>
  <si>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</si>
  <si>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</si>
  <si>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</si>
  <si>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</si>
  <si>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</si>
  <si>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</si>
  <si>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</si>
  <si>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</si>
  <si>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</si>
  <si>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</si>
  <si>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</si>
  <si>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</si>
  <si>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</si>
  <si>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</si>
  <si>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</si>
  <si>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</si>
  <si>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</si>
  <si>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</si>
  <si>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</si>
  <si>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</si>
  <si>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</si>
  <si>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</si>
  <si>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</si>
  <si>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</si>
  <si>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</si>
  <si>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</si>
  <si>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</si>
  <si>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</si>
  <si>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</si>
  <si>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</si>
  <si>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</si>
  <si>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</si>
  <si>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</si>
  <si>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</si>
  <si>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</si>
  <si>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</si>
  <si>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</si>
  <si>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</si>
  <si>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</si>
  <si>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</si>
  <si>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</si>
  <si>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</si>
  <si>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</si>
  <si>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</si>
  <si>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</si>
  <si>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</si>
  <si>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</si>
  <si>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</si>
  <si>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</si>
  <si>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</si>
  <si>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</si>
  <si>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</si>
  <si>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</si>
  <si>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</si>
  <si>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</si>
  <si>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</si>
  <si>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</si>
  <si>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</si>
  <si>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</si>
  <si>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</si>
  <si>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</si>
  <si>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</si>
  <si>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</si>
  <si>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</si>
  <si>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</si>
  <si>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</si>
  <si>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</si>
  <si>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</si>
  <si>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</si>
  <si>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</si>
  <si>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</si>
  <si>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</si>
  <si>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</si>
  <si>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</si>
  <si>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</si>
  <si>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</si>
  <si>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</si>
  <si>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</si>
  <si>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</si>
  <si>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</si>
  <si>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</si>
  <si>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</si>
  <si>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</si>
  <si>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</si>
  <si>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</si>
  <si>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</si>
  <si>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</si>
  <si>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</si>
  <si>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</si>
  <si>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</si>
  <si>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</si>
  <si>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</si>
  <si>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</si>
  <si>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</si>
  <si>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</si>
  <si>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</si>
  <si>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</si>
  <si>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</si>
  <si>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</si>
  <si>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</si>
  <si>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</si>
  <si>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</si>
  <si>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</si>
  <si>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</si>
  <si>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</si>
  <si>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</si>
  <si>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</si>
  <si>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</si>
  <si>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</si>
  <si>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</si>
  <si>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</si>
  <si>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</si>
  <si>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</si>
  <si>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</si>
  <si>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</si>
  <si>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</si>
  <si>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</si>
  <si>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</si>
  <si>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</si>
  <si>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</si>
  <si>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</si>
  <si>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</si>
  <si>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</si>
  <si>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</si>
  <si>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</si>
  <si>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</si>
  <si>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</si>
  <si>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</si>
  <si>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</si>
  <si>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</si>
  <si>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</si>
  <si>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</si>
  <si>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</si>
  <si>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</si>
  <si>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</si>
  <si>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</si>
  <si>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</si>
  <si>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</si>
  <si>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</si>
  <si>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</si>
  <si>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</si>
  <si>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</si>
  <si>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</si>
  <si>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</si>
  <si>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</si>
  <si>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</si>
  <si>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</si>
  <si>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</si>
  <si>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</si>
  <si>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</si>
  <si>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</si>
  <si>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</si>
  <si>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</si>
  <si>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</si>
  <si>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</si>
  <si>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</si>
  <si>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</si>
  <si>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</si>
  <si>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</si>
  <si>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</si>
  <si>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</si>
  <si>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</si>
  <si>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</si>
  <si>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</si>
  <si>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</si>
  <si>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</si>
  <si>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</si>
  <si>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</si>
  <si>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</si>
  <si>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</si>
  <si>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</si>
  <si>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</si>
  <si>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</si>
  <si>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</si>
  <si>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</si>
  <si>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</si>
  <si>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</si>
  <si>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</si>
  <si>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</si>
  <si>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</si>
  <si>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</si>
  <si>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</si>
  <si>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</si>
  <si>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</si>
  <si>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</si>
  <si>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</si>
  <si>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</si>
  <si>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</si>
  <si>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</si>
  <si>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</si>
  <si>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</si>
  <si>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</si>
  <si>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</si>
  <si>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</si>
  <si>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</si>
  <si>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</si>
  <si>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</si>
  <si>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</si>
  <si>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</si>
  <si>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</si>
  <si>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</si>
  <si>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</si>
  <si>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</si>
  <si>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</si>
  <si>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</si>
  <si>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</si>
  <si>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</si>
  <si>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</si>
  <si>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</si>
  <si>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</si>
  <si>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</si>
  <si>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</si>
  <si>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</si>
  <si>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</si>
  <si>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</si>
  <si>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</si>
  <si>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</si>
  <si>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</si>
  <si>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</si>
  <si>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</si>
  <si>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</si>
  <si>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</si>
  <si>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</si>
  <si>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</si>
  <si>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</si>
  <si>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</si>
  <si>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</si>
  <si>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</si>
  <si>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</si>
  <si>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</si>
  <si>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</si>
  <si>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</si>
  <si>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</si>
  <si>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</si>
  <si>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</si>
  <si>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</si>
  <si>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</si>
  <si>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</si>
  <si>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</si>
  <si>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</si>
  <si>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</si>
  <si>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</si>
  <si>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</si>
  <si>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</si>
  <si>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</si>
  <si>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</si>
  <si>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</si>
  <si>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</si>
  <si>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</si>
  <si>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</si>
  <si>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</si>
  <si>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</si>
  <si>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</si>
  <si>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</si>
  <si>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</si>
  <si>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</si>
  <si>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</si>
  <si>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</si>
  <si>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</si>
  <si>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</si>
  <si>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</si>
  <si>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</si>
  <si>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</si>
  <si>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</si>
  <si>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</si>
  <si>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</si>
  <si>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</si>
  <si>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</si>
  <si>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</si>
  <si>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</si>
  <si>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</si>
  <si>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</si>
  <si>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</si>
  <si>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</si>
  <si>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</si>
  <si>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</si>
  <si>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</si>
  <si>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</si>
  <si>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</si>
  <si>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</si>
  <si>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</si>
  <si>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</si>
  <si>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</si>
  <si>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</si>
  <si>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</si>
  <si>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</si>
  <si>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</si>
  <si>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</si>
  <si>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</si>
  <si>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</si>
  <si>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</si>
  <si>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</si>
  <si>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</si>
  <si>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</si>
  <si>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</si>
  <si>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</si>
  <si>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</si>
  <si>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</si>
  <si>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</si>
  <si>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</si>
  <si>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</si>
  <si>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</si>
  <si>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</si>
  <si>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</si>
  <si>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</si>
  <si>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</si>
  <si>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</si>
  <si>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</si>
  <si>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</si>
  <si>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</si>
  <si>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</si>
  <si>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</si>
  <si>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</si>
  <si>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</si>
  <si>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</si>
  <si>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</si>
  <si>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</si>
  <si>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</si>
  <si>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</si>
  <si>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</si>
  <si>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</si>
  <si>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</si>
  <si>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</si>
  <si>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</si>
  <si>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</si>
  <si>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</si>
  <si>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</si>
  <si>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</si>
  <si>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</si>
  <si>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</si>
  <si>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</si>
  <si>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</si>
  <si>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</si>
  <si>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</si>
  <si>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</si>
  <si>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</si>
  <si>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</si>
  <si>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</si>
  <si>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</si>
  <si>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</si>
  <si>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</si>
  <si>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</si>
  <si>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</si>
  <si>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</si>
  <si>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</si>
  <si>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</si>
  <si>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</si>
  <si>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</si>
  <si>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</si>
  <si>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</si>
  <si>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</si>
  <si>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</si>
  <si>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</si>
  <si>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</si>
  <si>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</si>
  <si>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</si>
  <si>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</si>
  <si>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</si>
  <si>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</si>
  <si>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</si>
  <si>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</si>
  <si>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</si>
  <si>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</si>
  <si>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</si>
  <si>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</si>
  <si>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</si>
  <si>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</si>
  <si>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</si>
  <si>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</si>
  <si>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</si>
  <si>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</si>
  <si>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</si>
  <si>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</si>
  <si>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</si>
  <si>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</si>
  <si>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</si>
  <si>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</si>
  <si>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</si>
  <si>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</si>
  <si>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</si>
  <si>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</si>
  <si>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</si>
  <si>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</si>
  <si>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</si>
  <si>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</si>
  <si>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</si>
  <si>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</si>
  <si>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</si>
  <si>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</si>
  <si>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</si>
  <si>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</si>
  <si>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</si>
  <si>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</si>
  <si>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</si>
  <si>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</si>
  <si>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</si>
  <si>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</si>
  <si>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</si>
  <si>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</si>
  <si>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</si>
  <si>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</si>
  <si>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</si>
  <si>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</si>
  <si>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</si>
  <si>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</si>
  <si>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</si>
  <si>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</si>
  <si>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</si>
  <si>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</si>
  <si>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</si>
  <si>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</si>
  <si>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</si>
  <si>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</si>
  <si>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</si>
  <si>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</si>
  <si>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</si>
  <si>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</si>
  <si>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</si>
  <si>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</si>
  <si>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</si>
  <si>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</si>
  <si>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</si>
  <si>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</si>
  <si>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</si>
  <si>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</si>
  <si>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</si>
  <si>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</si>
  <si>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</si>
  <si>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</si>
  <si>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</si>
  <si>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</si>
  <si>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</si>
  <si>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</si>
  <si>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</si>
  <si>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</si>
  <si>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</si>
  <si>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</si>
  <si>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</si>
  <si>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</si>
  <si>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</si>
  <si>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</si>
  <si>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</si>
  <si>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</si>
  <si>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</si>
  <si>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</si>
  <si>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</si>
  <si>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</si>
  <si>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</si>
  <si>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</si>
  <si>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</si>
  <si>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</si>
  <si>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</si>
  <si>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</si>
  <si>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</si>
  <si>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</si>
  <si>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</si>
  <si>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</si>
  <si>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</si>
  <si>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</si>
  <si>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</si>
  <si>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</si>
  <si>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</si>
  <si>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</si>
  <si>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</si>
  <si>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</si>
  <si>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</si>
  <si>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</si>
  <si>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</si>
  <si>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</si>
  <si>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</si>
  <si>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</si>
  <si>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</si>
  <si>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</si>
  <si>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</si>
  <si>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</si>
  <si>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</si>
  <si>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</si>
  <si>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</si>
  <si>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</si>
  <si>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</si>
  <si>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</si>
  <si>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</si>
  <si>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</si>
  <si>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</si>
  <si>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</si>
  <si>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</si>
  <si>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</si>
  <si>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</si>
  <si>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</si>
  <si>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</si>
  <si>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</si>
  <si>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</si>
  <si>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</si>
  <si>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</si>
  <si>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</si>
  <si>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</si>
  <si>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</si>
  <si>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</si>
  <si>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</si>
  <si>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</si>
  <si>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</si>
  <si>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</si>
  <si>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</si>
  <si>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</si>
  <si>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</si>
  <si>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</si>
  <si>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</si>
  <si>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</si>
  <si>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</si>
  <si>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</si>
  <si>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</si>
  <si>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</si>
  <si>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</si>
  <si>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</si>
  <si>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</si>
  <si>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</si>
  <si>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</si>
  <si>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</si>
  <si>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</si>
  <si>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</si>
  <si>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</si>
  <si>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</si>
  <si>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</si>
  <si>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</si>
  <si>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</si>
  <si>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</si>
  <si>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</si>
  <si>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</si>
  <si>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</si>
  <si>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</si>
  <si>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</si>
  <si>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</si>
  <si>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</si>
  <si>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</si>
  <si>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</si>
  <si>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</si>
  <si>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</si>
  <si>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</si>
  <si>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</si>
  <si>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</si>
  <si>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</si>
  <si>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</si>
  <si>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</si>
  <si>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</si>
  <si>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</si>
  <si>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</si>
  <si>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</si>
  <si>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</si>
  <si>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</si>
  <si>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</si>
  <si>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</si>
  <si>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</si>
  <si>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</si>
  <si>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</si>
  <si>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</si>
  <si>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</si>
  <si>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</si>
  <si>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</si>
  <si>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</si>
  <si>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</si>
  <si>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</si>
  <si>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</si>
  <si>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</si>
  <si>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</si>
  <si>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</si>
  <si>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</si>
  <si>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</si>
  <si>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</si>
  <si>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</si>
  <si>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</si>
  <si>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</si>
  <si>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</si>
  <si>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</si>
  <si>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</si>
  <si>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</si>
  <si>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</si>
  <si>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</si>
  <si>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</si>
  <si>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</si>
  <si>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</si>
  <si>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</si>
  <si>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</si>
  <si>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</si>
  <si>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</si>
  <si>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</si>
  <si>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</si>
  <si>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</si>
  <si>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</si>
  <si>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</si>
  <si>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</si>
  <si>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</si>
  <si>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</si>
  <si>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</si>
  <si>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</si>
  <si>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</si>
  <si>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</si>
  <si>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</si>
  <si>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</si>
  <si>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</si>
  <si>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</si>
  <si>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</si>
  <si>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</si>
  <si>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</si>
  <si>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</si>
  <si>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</si>
  <si>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</si>
  <si>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</si>
  <si>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</si>
  <si>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</si>
  <si>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</si>
  <si>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</si>
  <si>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</si>
  <si>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</si>
  <si>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</si>
  <si>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</si>
  <si>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</si>
  <si>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</si>
  <si>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</si>
  <si>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</si>
  <si>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</si>
  <si>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</si>
  <si>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</si>
  <si>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</si>
  <si>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</si>
  <si>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</si>
  <si>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</si>
  <si>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</si>
  <si>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</si>
  <si>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</si>
  <si>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</si>
  <si>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</si>
  <si>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</si>
  <si>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</si>
  <si>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</si>
  <si>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</si>
  <si>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</si>
  <si>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</si>
  <si>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</si>
  <si>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</si>
  <si>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</si>
  <si>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</si>
  <si>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</si>
  <si>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</si>
  <si>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</si>
  <si>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</si>
  <si>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</si>
  <si>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</si>
  <si>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</si>
  <si>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</si>
  <si>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</si>
  <si>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</si>
  <si>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</si>
  <si>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</si>
  <si>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</si>
  <si>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</si>
  <si>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</si>
  <si>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</si>
  <si>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</si>
  <si>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</si>
  <si>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</si>
  <si>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</si>
  <si>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</si>
  <si>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</si>
  <si>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</si>
  <si>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</si>
  <si>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</si>
  <si>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</si>
  <si>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</si>
  <si>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</si>
  <si>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</si>
  <si>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</si>
  <si>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</si>
  <si>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</si>
  <si>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</si>
  <si>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</si>
  <si>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</si>
  <si>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</si>
  <si>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</si>
  <si>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</si>
  <si>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</si>
  <si>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</si>
  <si>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</si>
  <si>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</si>
  <si>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</si>
  <si>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</si>
  <si>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</si>
  <si>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</si>
  <si>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</si>
  <si>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</si>
  <si>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</si>
  <si>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</si>
  <si>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</si>
  <si>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</si>
  <si>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</si>
  <si>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</si>
  <si>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</si>
  <si>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</si>
  <si>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</si>
  <si>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</si>
  <si>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</si>
  <si>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</si>
  <si>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</si>
  <si>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</si>
  <si>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</si>
  <si>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</si>
  <si>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</si>
  <si>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</si>
  <si>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</si>
  <si>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</si>
  <si>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</si>
  <si>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</si>
  <si>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</si>
  <si>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</si>
  <si>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</si>
  <si>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</si>
  <si>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</si>
  <si>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</si>
  <si>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</si>
  <si>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</si>
  <si>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</si>
  <si>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</si>
  <si>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</si>
  <si>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</si>
  <si>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</si>
  <si>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</si>
  <si>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</si>
  <si>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</si>
  <si>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</si>
  <si>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</si>
  <si>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</si>
  <si>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</si>
  <si>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</si>
  <si>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</si>
  <si>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</si>
  <si>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</si>
  <si>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</si>
  <si>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</si>
  <si>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</si>
  <si>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</si>
  <si>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</si>
  <si>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</si>
  <si>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</si>
  <si>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</si>
  <si>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</si>
  <si>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</si>
  <si>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</si>
  <si>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</si>
  <si>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</si>
  <si>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</si>
  <si>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</si>
  <si>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</si>
  <si>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</si>
  <si>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</si>
  <si>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</si>
  <si>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</si>
  <si>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</si>
  <si>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</si>
  <si>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</si>
  <si>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</si>
  <si>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</si>
  <si>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</si>
  <si>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</si>
  <si>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</si>
  <si>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</si>
  <si>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</si>
  <si>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</si>
  <si>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</si>
  <si>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</si>
  <si>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</si>
  <si>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</si>
  <si>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</si>
  <si>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</si>
  <si>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</si>
  <si>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</si>
  <si>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</si>
  <si>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</si>
  <si>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</si>
  <si>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</si>
  <si>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</si>
  <si>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</si>
  <si>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</si>
  <si>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</si>
  <si>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</si>
  <si>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</si>
  <si>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</si>
  <si>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</si>
  <si>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</si>
  <si>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</si>
  <si>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</si>
  <si>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</si>
  <si>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</si>
  <si>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</si>
  <si>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</si>
  <si>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</si>
  <si>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</si>
  <si>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</si>
  <si>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</si>
  <si>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</si>
  <si>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</si>
  <si>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</si>
  <si>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</si>
  <si>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</si>
  <si>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</si>
  <si>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</si>
  <si>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</si>
  <si>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</si>
  <si>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</si>
  <si>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</si>
  <si>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</si>
  <si>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</si>
  <si>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</si>
  <si>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</si>
  <si>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</si>
  <si>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</si>
  <si>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</si>
  <si>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</si>
  <si>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</si>
  <si>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</si>
  <si>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</si>
  <si>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</si>
  <si>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</si>
  <si>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</si>
  <si>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</si>
  <si>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</si>
  <si>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</si>
  <si>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</si>
  <si>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</si>
  <si>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</si>
  <si>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</si>
  <si>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</si>
  <si>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</si>
  <si>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</si>
  <si>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</si>
  <si>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</si>
  <si>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</si>
  <si>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</si>
  <si>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</si>
  <si>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</si>
  <si>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</si>
  <si>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</si>
  <si>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</si>
  <si>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</si>
  <si>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</si>
  <si>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</si>
  <si>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</si>
  <si>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</si>
  <si>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</si>
  <si>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</si>
  <si>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</si>
  <si>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</si>
  <si>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</si>
  <si>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</si>
  <si>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</si>
  <si>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</si>
  <si>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</si>
  <si>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</si>
  <si>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</si>
  <si>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</si>
  <si>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</si>
  <si>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</si>
  <si>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</si>
  <si>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</si>
  <si>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</si>
  <si>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</si>
  <si>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</si>
  <si>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</si>
  <si>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</si>
  <si>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</si>
  <si>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</si>
  <si>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</si>
  <si>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</si>
  <si>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</si>
  <si>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</si>
  <si>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</si>
  <si>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</si>
  <si>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</si>
  <si>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</si>
  <si>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</si>
  <si>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</si>
  <si>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</si>
  <si>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</si>
  <si>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</si>
  <si>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</si>
  <si>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</si>
  <si>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</si>
  <si>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</si>
  <si>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</si>
  <si>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</si>
  <si>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</si>
  <si>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</si>
  <si>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</si>
  <si>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</si>
  <si>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</si>
  <si>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</si>
  <si>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</si>
  <si>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</si>
  <si>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</si>
  <si>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</si>
  <si>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</si>
  <si>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</si>
  <si>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</si>
  <si>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</si>
  <si>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</si>
  <si>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</si>
  <si>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</si>
  <si>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</si>
  <si>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</si>
  <si>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</si>
  <si>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</si>
  <si>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</si>
  <si>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</si>
  <si>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</si>
  <si>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</si>
  <si>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</si>
  <si>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</si>
  <si>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</si>
  <si>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</si>
  <si>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</si>
  <si>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</si>
  <si>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</si>
  <si>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</si>
  <si>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</si>
  <si>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</si>
  <si>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</si>
  <si>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</si>
  <si>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</si>
  <si>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</si>
  <si>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</si>
  <si>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</si>
  <si>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</si>
  <si>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</si>
  <si>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</si>
  <si>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</si>
  <si>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</si>
  <si>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</si>
  <si>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</si>
  <si>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</si>
  <si>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</si>
  <si>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</si>
  <si>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</si>
  <si>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</si>
  <si>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</si>
  <si>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</si>
  <si>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</si>
  <si>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</si>
  <si>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</si>
  <si>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</si>
  <si>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</si>
  <si>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</si>
  <si>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</si>
  <si>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</si>
  <si>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</si>
  <si>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</si>
  <si>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</si>
  <si>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</si>
  <si>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</si>
  <si>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</si>
  <si>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</si>
  <si>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</si>
  <si>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</si>
  <si>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</si>
  <si>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</si>
  <si>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</si>
  <si>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</si>
  <si>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</si>
  <si>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</si>
  <si>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</si>
  <si>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</si>
  <si>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</si>
  <si>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</si>
  <si>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</si>
  <si>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</si>
  <si>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</si>
  <si>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</si>
  <si>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</si>
  <si>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</si>
  <si>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</si>
  <si>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</si>
  <si>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</si>
  <si>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</si>
  <si>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</si>
  <si>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</si>
  <si>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</si>
  <si>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</si>
  <si>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</si>
  <si>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</si>
  <si>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</si>
  <si>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</si>
  <si>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</si>
  <si>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</si>
  <si>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</si>
  <si>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</si>
  <si>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</si>
  <si>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</si>
  <si>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</si>
  <si>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</si>
  <si>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</si>
  <si>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</si>
  <si>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</si>
  <si>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</si>
  <si>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</si>
  <si>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</si>
  <si>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</si>
  <si>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</si>
  <si>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</si>
  <si>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</si>
  <si>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</si>
  <si>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</si>
  <si>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</si>
  <si>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</si>
  <si>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</si>
  <si>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</si>
  <si>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</si>
  <si>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</si>
  <si>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</si>
  <si>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</si>
  <si>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</si>
  <si>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</si>
  <si>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</si>
  <si>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</si>
  <si>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</si>
  <si>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</si>
  <si>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</si>
  <si>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</si>
  <si>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</si>
  <si>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</si>
  <si>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</si>
  <si>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</si>
  <si>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</si>
  <si>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</si>
  <si>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</si>
  <si>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</si>
  <si>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</si>
  <si>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</si>
  <si>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</si>
  <si>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</si>
  <si>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</si>
  <si>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</si>
  <si>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</si>
  <si>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</si>
  <si>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</si>
  <si>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</si>
  <si>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</si>
  <si>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</si>
  <si>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</si>
  <si>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</si>
  <si>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</si>
  <si>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</si>
  <si>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</si>
  <si>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</si>
  <si>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</si>
  <si>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</si>
  <si>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</si>
  <si>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</si>
  <si>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</si>
  <si>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</si>
  <si>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</si>
  <si>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</si>
  <si>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</si>
  <si>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</si>
  <si>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</si>
  <si>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</si>
  <si>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</si>
  <si>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</si>
  <si>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</si>
  <si>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</si>
  <si>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</si>
  <si>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</si>
  <si>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</si>
  <si>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</si>
  <si>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</si>
  <si>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</si>
  <si>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</si>
  <si>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</si>
  <si>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</si>
  <si>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</si>
  <si>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</si>
  <si>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</si>
  <si>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</si>
  <si>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</si>
  <si>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</si>
  <si>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</si>
  <si>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</si>
  <si>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</si>
  <si>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</si>
  <si>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</si>
  <si>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</si>
  <si>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</si>
  <si>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</si>
  <si>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</si>
  <si>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</si>
  <si>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</si>
  <si>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</si>
  <si>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</si>
  <si>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</si>
  <si>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</si>
  <si>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</si>
  <si>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</si>
  <si>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</si>
  <si>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</si>
  <si>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</si>
  <si>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</si>
  <si>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</si>
  <si>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</si>
  <si>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</si>
  <si>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</si>
  <si>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</si>
  <si>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</si>
  <si>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</si>
  <si>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</si>
  <si>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</si>
  <si>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</si>
  <si>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</si>
  <si>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</si>
  <si>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</si>
  <si>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</si>
  <si>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</si>
  <si>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</si>
  <si>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</si>
  <si>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</si>
  <si>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</si>
  <si>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</si>
  <si>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</si>
  <si>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</si>
  <si>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</si>
  <si>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</si>
  <si>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</si>
  <si>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</si>
  <si>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</si>
  <si>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</si>
  <si>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</si>
  <si>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</si>
  <si>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</si>
  <si>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</si>
  <si>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</si>
  <si>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</si>
  <si>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</si>
  <si>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</si>
  <si>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</si>
  <si>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</si>
  <si>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</si>
  <si>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</si>
  <si>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</si>
  <si>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</si>
  <si>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</si>
  <si>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</si>
  <si>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</si>
  <si>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</si>
  <si>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</si>
  <si>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</si>
  <si>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</si>
  <si>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</si>
  <si>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</si>
  <si>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</si>
  <si>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</si>
  <si>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</si>
  <si>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</si>
  <si>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</si>
  <si>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</si>
  <si>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</si>
  <si>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</si>
  <si>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</si>
  <si>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</si>
  <si>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</si>
  <si>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</si>
  <si>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</si>
  <si>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</si>
  <si>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</si>
  <si>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</si>
  <si>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</si>
  <si>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</si>
  <si>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</si>
  <si>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</si>
  <si>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</si>
  <si>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</si>
  <si>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</si>
  <si>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</si>
  <si>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</si>
  <si>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</si>
  <si>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</si>
  <si>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</si>
  <si>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</si>
  <si>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</si>
  <si>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</si>
  <si>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</si>
  <si>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</si>
  <si>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</si>
  <si>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</si>
  <si>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</si>
  <si>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</si>
  <si>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</si>
  <si>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</si>
  <si>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</si>
  <si>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</si>
  <si>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</si>
  <si>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</si>
  <si>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</si>
  <si>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</si>
  <si>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</si>
  <si>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</si>
  <si>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</si>
  <si>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</si>
  <si>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</si>
  <si>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</si>
  <si>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</si>
  <si>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</si>
  <si>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</si>
  <si>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</si>
  <si>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</si>
  <si>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</si>
  <si>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</si>
  <si>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</si>
  <si>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</si>
  <si>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</si>
  <si>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</si>
  <si>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</si>
  <si>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</si>
  <si>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</si>
  <si>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</si>
  <si>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</si>
  <si>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</si>
  <si>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</si>
  <si>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</si>
  <si>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</si>
  <si>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</si>
  <si>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</si>
  <si>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</si>
  <si>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</si>
  <si>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</si>
  <si>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</si>
  <si>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</si>
  <si>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</si>
  <si>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</si>
  <si>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</si>
  <si>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</si>
  <si>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</si>
  <si>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</si>
  <si>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</si>
  <si>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</si>
  <si>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</si>
  <si>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</si>
  <si>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</si>
  <si>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</si>
  <si>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</si>
  <si>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</si>
  <si>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</si>
  <si>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</si>
  <si>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</si>
  <si>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</si>
  <si>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</si>
  <si>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</si>
  <si>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</si>
  <si>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</si>
  <si>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</si>
  <si>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</si>
  <si>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</si>
  <si>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</si>
  <si>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</si>
  <si>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</si>
  <si>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</si>
  <si>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</si>
  <si>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</si>
  <si>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</si>
  <si>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</si>
  <si>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</si>
  <si>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</si>
  <si>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</si>
  <si>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</si>
  <si>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</si>
  <si>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</si>
  <si>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</si>
  <si>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</si>
  <si>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</si>
  <si>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</si>
  <si>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</si>
  <si>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</si>
  <si>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</si>
  <si>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</si>
  <si>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</si>
  <si>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</si>
  <si>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</si>
  <si>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</si>
  <si>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</si>
  <si>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</si>
  <si>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</si>
  <si>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</si>
  <si>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</si>
  <si>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</si>
  <si>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</si>
  <si>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</si>
  <si>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</si>
  <si>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</si>
  <si>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</si>
  <si>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</si>
  <si>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</si>
  <si>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</si>
  <si>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</si>
  <si>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</si>
  <si>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</si>
  <si>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</si>
  <si>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</si>
  <si>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</si>
  <si>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</si>
  <si>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</si>
  <si>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</si>
  <si>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</si>
  <si>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</si>
  <si>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</si>
  <si>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</si>
  <si>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</si>
  <si>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</si>
  <si>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</si>
  <si>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</si>
  <si>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</si>
  <si>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</si>
  <si>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</si>
  <si>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</si>
  <si>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</si>
  <si>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</si>
  <si>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</si>
  <si>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</si>
  <si>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</si>
  <si>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</si>
  <si>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</si>
  <si>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</si>
  <si>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</si>
  <si>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</si>
  <si>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</si>
  <si>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</si>
  <si>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</si>
  <si>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</si>
  <si>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</si>
  <si>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</si>
  <si>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</si>
  <si>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</si>
  <si>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</si>
  <si>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</si>
  <si>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</si>
  <si>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</si>
  <si>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</si>
  <si>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</si>
  <si>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</si>
  <si>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</si>
  <si>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</si>
  <si>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</si>
  <si>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</si>
  <si>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</si>
  <si>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</si>
  <si>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</si>
  <si>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</si>
  <si>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</si>
  <si>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</si>
  <si>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</si>
  <si>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</si>
  <si>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</si>
  <si>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</si>
  <si>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</si>
  <si>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</si>
  <si>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</si>
  <si>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</si>
  <si>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</si>
  <si>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</si>
  <si>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</si>
  <si>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</si>
  <si>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</si>
  <si>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</si>
  <si>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</si>
  <si>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</si>
  <si>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</si>
  <si>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</si>
  <si>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</si>
  <si>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</si>
  <si>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</si>
  <si>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</si>
  <si>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</si>
  <si>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</si>
  <si>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</si>
  <si>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</si>
  <si>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</si>
  <si>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</si>
  <si>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</si>
  <si>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</si>
  <si>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</si>
  <si>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</si>
  <si>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</si>
  <si>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</si>
  <si>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</si>
  <si>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</si>
  <si>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</si>
  <si>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</si>
  <si>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</si>
  <si>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</si>
  <si>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</si>
  <si>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</si>
  <si>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</si>
  <si>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</si>
  <si>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</si>
  <si>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</si>
  <si>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</si>
  <si>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</si>
  <si>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</si>
  <si>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</si>
  <si>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</si>
  <si>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</si>
  <si>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</si>
  <si>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</si>
  <si>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</si>
  <si>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</si>
  <si>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</si>
  <si>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</si>
  <si>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</si>
  <si>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</si>
  <si>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</si>
  <si>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</si>
  <si>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</si>
  <si>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</si>
  <si>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</si>
  <si>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</si>
  <si>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</si>
  <si>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</si>
  <si>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</si>
  <si>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</si>
  <si>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</si>
  <si>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</si>
  <si>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</si>
  <si>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</si>
  <si>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</si>
  <si>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</si>
  <si>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</si>
  <si>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</si>
  <si>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</si>
  <si>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</si>
  <si>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</si>
  <si>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</si>
  <si>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</si>
  <si>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</si>
  <si>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</si>
  <si>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</si>
  <si>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</si>
  <si>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</si>
  <si>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</si>
  <si>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</si>
  <si>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</si>
  <si>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</si>
  <si>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</si>
  <si>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</si>
  <si>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</si>
  <si>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</si>
  <si>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</si>
  <si>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</si>
  <si>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</si>
  <si>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</si>
  <si>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</si>
  <si>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</si>
  <si>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</si>
  <si>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</si>
  <si>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</si>
  <si>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</si>
  <si>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</si>
  <si>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</si>
  <si>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</si>
  <si>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</si>
  <si>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</si>
  <si>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</si>
  <si>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</si>
  <si>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</si>
  <si>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</si>
  <si>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</si>
  <si>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</si>
  <si>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</si>
  <si>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</si>
  <si>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</si>
  <si>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</si>
  <si>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</si>
  <si>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</si>
  <si>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</si>
  <si>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</si>
  <si>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</si>
  <si>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</si>
  <si>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</si>
  <si>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</si>
  <si>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</si>
  <si>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</si>
  <si>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</si>
  <si>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</si>
  <si>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</si>
  <si>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</si>
  <si>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</si>
  <si>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</si>
  <si>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</si>
  <si>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</si>
  <si>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</si>
  <si>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</si>
  <si>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</si>
  <si>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</si>
  <si>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</si>
  <si>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</si>
  <si>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</si>
  <si>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</si>
  <si>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</si>
  <si>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</si>
  <si>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</si>
  <si>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</si>
  <si>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</si>
  <si>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</si>
  <si>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</si>
  <si>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</si>
  <si>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</si>
  <si>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</si>
  <si>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</si>
  <si>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</si>
  <si>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</si>
  <si>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</si>
  <si>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</si>
  <si>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</si>
  <si>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</si>
  <si>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</si>
  <si>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</si>
  <si>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</si>
  <si>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</si>
  <si>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</si>
  <si>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</si>
  <si>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</si>
  <si>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</si>
  <si>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</si>
  <si>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</si>
  <si>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</si>
  <si>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</si>
  <si>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</si>
  <si>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</si>
  <si>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</si>
  <si>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</si>
  <si>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</si>
  <si>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</si>
  <si>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</si>
  <si>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</si>
  <si>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</si>
  <si>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</si>
  <si>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</si>
  <si>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</si>
  <si>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</si>
  <si>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</si>
  <si>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</si>
  <si>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</si>
  <si>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</si>
  <si>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</si>
  <si>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</si>
  <si>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</si>
  <si>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</si>
  <si>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</si>
  <si>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</si>
  <si>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</si>
  <si>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</si>
  <si>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</si>
  <si>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</si>
  <si>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</si>
  <si>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</si>
  <si>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</si>
  <si>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</si>
  <si>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</si>
  <si>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</si>
  <si>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</si>
  <si>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</si>
  <si>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</si>
  <si>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</si>
  <si>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</si>
  <si>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</si>
  <si>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</si>
  <si>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</si>
  <si>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</si>
  <si>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</si>
  <si>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</si>
  <si>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</si>
  <si>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</si>
  <si>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</si>
  <si>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</si>
  <si>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</si>
  <si>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</si>
  <si>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</si>
  <si>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</si>
  <si>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</si>
  <si>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</si>
  <si>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</si>
  <si>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</si>
  <si>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</si>
  <si>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</si>
  <si>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</si>
  <si>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</si>
  <si>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</si>
  <si>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</si>
  <si>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</si>
  <si>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</si>
  <si>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</si>
  <si>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</si>
  <si>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</si>
  <si>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</si>
  <si>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</si>
  <si>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</si>
  <si>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</si>
  <si>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</si>
  <si>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</si>
  <si>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</si>
  <si>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</si>
  <si>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</si>
  <si>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</si>
  <si>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</si>
  <si>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</si>
  <si>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</si>
  <si>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</si>
  <si>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</si>
  <si>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</si>
  <si>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</si>
  <si>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</si>
  <si>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</si>
  <si>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</si>
  <si>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</si>
  <si>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</si>
  <si>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</si>
  <si>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</si>
  <si>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</si>
  <si>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</si>
  <si>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</si>
  <si>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</si>
  <si>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</si>
  <si>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</si>
  <si>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</si>
  <si>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</si>
  <si>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</si>
  <si>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</si>
  <si>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</si>
  <si>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</si>
  <si>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</si>
  <si>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</si>
  <si>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</si>
  <si>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</si>
  <si>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</si>
  <si>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</si>
  <si>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</si>
  <si>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</si>
  <si>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</si>
  <si>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</si>
  <si>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</si>
  <si>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</si>
  <si>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</si>
  <si>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</si>
  <si>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</si>
  <si>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</si>
  <si>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</si>
  <si>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</si>
  <si>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</si>
  <si>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</si>
  <si>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</si>
  <si>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</si>
  <si>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</si>
  <si>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</si>
  <si>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</si>
  <si>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</si>
  <si>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</si>
  <si>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</si>
  <si>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</si>
  <si>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</si>
  <si>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</si>
  <si>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</si>
  <si>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</si>
  <si>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</si>
  <si>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</si>
  <si>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</si>
  <si>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</si>
  <si>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</si>
  <si>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</si>
  <si>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</si>
  <si>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</si>
  <si>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</si>
  <si>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</si>
  <si>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</si>
  <si>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</si>
  <si>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</si>
  <si>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</si>
  <si>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</si>
  <si>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</si>
  <si>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</si>
  <si>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</si>
  <si>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</si>
  <si>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</si>
  <si>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</si>
  <si>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</si>
  <si>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</si>
  <si>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</si>
  <si>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</si>
  <si>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</si>
  <si>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</si>
  <si>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</si>
  <si>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</si>
  <si>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</si>
  <si>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</si>
  <si>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</si>
  <si>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</si>
  <si>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</si>
  <si>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</si>
  <si>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</si>
  <si>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</si>
  <si>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</si>
  <si>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</si>
  <si>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</si>
  <si>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</si>
  <si>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</si>
  <si>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</si>
  <si>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</si>
  <si>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</si>
  <si>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</si>
  <si>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</si>
  <si>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</si>
  <si>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</si>
  <si>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</si>
  <si>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</si>
  <si>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</si>
  <si>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</si>
  <si>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</si>
  <si>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</si>
  <si>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</si>
  <si>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</si>
  <si>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</si>
  <si>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</si>
  <si>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</si>
  <si>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</si>
  <si>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</si>
  <si>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</si>
  <si>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</si>
  <si>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</si>
  <si>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</si>
  <si>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</si>
  <si>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</si>
  <si>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</si>
  <si>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</si>
  <si>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</si>
  <si>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</si>
  <si>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</si>
  <si>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</si>
  <si>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</si>
  <si>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</si>
  <si>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</si>
  <si>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</si>
  <si>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</si>
  <si>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</si>
  <si>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</si>
  <si>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</si>
  <si>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</si>
  <si>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</si>
  <si>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</si>
  <si>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</si>
  <si>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</si>
  <si>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</si>
  <si>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</si>
  <si>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</si>
  <si>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</si>
  <si>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</si>
  <si>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</si>
  <si>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</si>
  <si>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</si>
  <si>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</si>
  <si>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</si>
  <si>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</si>
  <si>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</si>
  <si>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</si>
  <si>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</si>
  <si>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</si>
  <si>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</si>
  <si>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</si>
  <si>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</si>
  <si>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</si>
  <si>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</si>
  <si>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</si>
  <si>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</si>
  <si>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</si>
  <si>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</si>
  <si>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</si>
  <si>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</si>
  <si>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</si>
  <si>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</si>
  <si>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</si>
  <si>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</si>
  <si>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</si>
  <si>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</si>
  <si>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</si>
  <si>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</si>
  <si>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</si>
  <si>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</si>
  <si>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</si>
  <si>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</si>
  <si>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</si>
  <si>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</si>
  <si>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</si>
  <si>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</si>
  <si>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</si>
  <si>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</si>
  <si>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</si>
  <si>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</si>
  <si>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</si>
  <si>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</si>
  <si>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</si>
  <si>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</si>
  <si>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</si>
  <si>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</si>
  <si>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</si>
  <si>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</si>
  <si>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</si>
  <si>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</si>
  <si>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</si>
  <si>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</si>
  <si>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</si>
  <si>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</si>
  <si>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</si>
  <si>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</si>
  <si>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</si>
  <si>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</si>
  <si>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</si>
  <si>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</si>
  <si>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</si>
  <si>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</si>
  <si>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</si>
  <si>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</si>
  <si>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</si>
  <si>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</si>
  <si>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</si>
  <si>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</si>
  <si>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</si>
  <si>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</si>
  <si>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</si>
  <si>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</si>
  <si>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</si>
  <si>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</si>
  <si>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</si>
  <si>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</si>
  <si>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</si>
  <si>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</si>
  <si>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</si>
  <si>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</si>
  <si>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</si>
  <si>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</si>
  <si>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</si>
  <si>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</si>
  <si>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</si>
  <si>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</si>
  <si>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</si>
  <si>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</si>
  <si>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</si>
  <si>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</si>
  <si>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</si>
  <si>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</si>
  <si>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</si>
  <si>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</si>
  <si>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</si>
  <si>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</si>
  <si>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</si>
  <si>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</si>
  <si>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</si>
  <si>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</si>
  <si>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</si>
  <si>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</si>
  <si>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</si>
  <si>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</si>
  <si>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</si>
  <si>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</si>
  <si>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</si>
  <si>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</si>
  <si>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</si>
  <si>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</si>
  <si>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</si>
  <si>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</si>
  <si>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</si>
  <si>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</si>
  <si>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</si>
  <si>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</si>
  <si>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</si>
  <si>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</si>
  <si>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</si>
  <si>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</si>
  <si>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</si>
  <si>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</si>
  <si>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</si>
  <si>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</si>
  <si>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</si>
  <si>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</si>
  <si>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</si>
  <si>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</si>
  <si>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</si>
  <si>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</si>
  <si>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</si>
  <si>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</si>
  <si>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</si>
  <si>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</si>
  <si>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</si>
  <si>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</si>
  <si>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</si>
  <si>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</si>
  <si>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</si>
  <si>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</si>
  <si>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</si>
  <si>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</si>
  <si>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</si>
  <si>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</si>
  <si>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</si>
  <si>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</si>
  <si>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</si>
  <si>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</si>
  <si>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</si>
  <si>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</si>
  <si>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</si>
  <si>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</si>
  <si>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</si>
  <si>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</si>
  <si>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</si>
  <si>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</si>
  <si>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</si>
  <si>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</si>
  <si>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</si>
  <si>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</si>
  <si>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</si>
  <si>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</si>
  <si>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</si>
  <si>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</si>
  <si>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</si>
  <si>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</si>
  <si>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</si>
  <si>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</si>
  <si>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</si>
  <si>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</si>
  <si>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</si>
  <si>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</si>
  <si>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</si>
  <si>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</si>
  <si>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</si>
  <si>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</si>
  <si>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</si>
  <si>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</si>
  <si>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</si>
  <si>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</si>
  <si>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</si>
  <si>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</si>
  <si>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</si>
  <si>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</si>
  <si>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</si>
  <si>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</si>
  <si>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</si>
  <si>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</si>
  <si>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</si>
  <si>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</si>
  <si>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</si>
  <si>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</si>
  <si>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</si>
  <si>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</si>
  <si>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</si>
  <si>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</si>
  <si>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</si>
  <si>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</si>
  <si>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</si>
  <si>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</si>
  <si>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</si>
  <si>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</si>
  <si>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</si>
  <si>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</si>
  <si>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</si>
  <si>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</si>
  <si>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</si>
  <si>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</si>
  <si>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</si>
  <si>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</si>
  <si>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</si>
  <si>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</si>
  <si>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</si>
  <si>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</si>
  <si>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</si>
  <si>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</si>
  <si>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</si>
  <si>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</si>
  <si>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</si>
  <si>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</si>
  <si>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</si>
  <si>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</si>
  <si>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</si>
  <si>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</si>
  <si>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</si>
  <si>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</si>
  <si>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</si>
  <si>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</si>
  <si>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</si>
  <si>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</si>
  <si>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</si>
  <si>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</si>
  <si>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</si>
  <si>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</si>
  <si>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</si>
  <si>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</si>
  <si>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</si>
  <si>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</si>
  <si>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</si>
  <si>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</si>
  <si>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</si>
  <si>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</si>
  <si>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</si>
  <si>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</si>
  <si>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</si>
  <si>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</si>
  <si>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</si>
  <si>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</si>
  <si>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</si>
  <si>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</si>
  <si>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</si>
  <si>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</si>
  <si>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</si>
  <si>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</si>
  <si>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</si>
  <si>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</si>
  <si>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</si>
  <si>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</si>
  <si>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</si>
  <si>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</si>
  <si>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</si>
  <si>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</si>
  <si>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</si>
  <si>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</si>
  <si>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</si>
  <si>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</si>
  <si>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</si>
  <si>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</si>
  <si>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</si>
  <si>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</si>
  <si>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</si>
  <si>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</si>
  <si>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</si>
  <si>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</si>
  <si>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</si>
  <si>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</si>
  <si>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</si>
  <si>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</si>
  <si>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</si>
  <si>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</si>
  <si>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</si>
  <si>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</si>
  <si>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</si>
  <si>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</si>
  <si>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</si>
  <si>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</si>
  <si>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</si>
  <si>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</si>
  <si>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</si>
  <si>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</si>
  <si>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</si>
  <si>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</si>
  <si>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</si>
  <si>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</si>
  <si>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</si>
  <si>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</si>
  <si>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</si>
  <si>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</si>
  <si>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</si>
  <si>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</si>
  <si>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</si>
  <si>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</si>
  <si>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</si>
  <si>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</si>
  <si>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</si>
  <si>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</si>
  <si>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</si>
  <si>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</si>
  <si>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</si>
  <si>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</si>
  <si>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</si>
  <si>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</si>
  <si>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</si>
  <si>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</si>
  <si>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</si>
  <si>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</si>
  <si>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</si>
  <si>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</si>
  <si>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</si>
  <si>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</si>
  <si>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</si>
  <si>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</si>
  <si>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</si>
  <si>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</si>
  <si>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</si>
  <si>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</si>
  <si>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</si>
  <si>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</si>
  <si>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</si>
  <si>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</si>
  <si>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</si>
  <si>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</si>
  <si>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</si>
  <si>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</si>
  <si>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</si>
  <si>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</si>
  <si>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</si>
  <si>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</si>
  <si>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</si>
  <si>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</si>
  <si>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</si>
  <si>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</si>
  <si>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</si>
  <si>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</si>
  <si>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</si>
  <si>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</si>
  <si>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</si>
  <si>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</si>
  <si>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</si>
  <si>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</si>
  <si>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</si>
  <si>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</si>
  <si>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</si>
  <si>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</si>
  <si>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</si>
  <si>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</si>
  <si>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</si>
  <si>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</si>
  <si>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</si>
  <si>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</si>
  <si>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</si>
  <si>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</si>
  <si>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</si>
  <si>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</si>
  <si>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</si>
  <si>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</si>
  <si>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</si>
  <si>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</si>
  <si>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</si>
  <si>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</si>
  <si>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</si>
  <si>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</si>
  <si>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</si>
  <si>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</si>
  <si>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</si>
  <si>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</si>
  <si>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</si>
  <si>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</si>
  <si>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</si>
  <si>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</si>
  <si>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</si>
  <si>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</si>
  <si>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</si>
  <si>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</si>
  <si>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</si>
  <si>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</si>
  <si>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</si>
  <si>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</si>
  <si>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</si>
  <si>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</si>
  <si>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</si>
  <si>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</si>
  <si>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</si>
  <si>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</si>
  <si>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</si>
  <si>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</si>
  <si>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</si>
  <si>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</si>
  <si>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</si>
  <si>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</si>
  <si>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</si>
  <si>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</si>
  <si>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</si>
  <si>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</si>
  <si>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</si>
  <si>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</si>
  <si>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</si>
  <si>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</si>
  <si>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</si>
  <si>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</si>
  <si>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</si>
  <si>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</si>
  <si>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</si>
  <si>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</si>
  <si>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</si>
  <si>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</si>
  <si>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</si>
  <si>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</si>
  <si>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</si>
  <si>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</si>
  <si>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</si>
  <si>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</si>
  <si>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</si>
  <si>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</si>
  <si>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</si>
  <si>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</si>
  <si>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</si>
  <si>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</si>
  <si>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</si>
  <si>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</si>
  <si>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</si>
  <si>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</si>
  <si>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</si>
  <si>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</si>
  <si>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</si>
  <si>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</si>
  <si>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</si>
  <si>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</si>
  <si>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</si>
  <si>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</si>
  <si>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</si>
  <si>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</si>
  <si>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</si>
  <si>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</si>
  <si>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</si>
  <si>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</si>
  <si>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</si>
  <si>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</si>
  <si>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</si>
  <si>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</si>
  <si>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</si>
  <si>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</si>
  <si>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</si>
  <si>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</si>
  <si>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</si>
  <si>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</si>
  <si>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</si>
  <si>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</si>
  <si>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</si>
  <si>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</si>
  <si>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</si>
  <si>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</si>
  <si>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</si>
  <si>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</si>
  <si>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</si>
  <si>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</si>
  <si>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</si>
  <si>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</si>
  <si>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</si>
  <si>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</si>
  <si>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</si>
  <si>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</si>
  <si>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</si>
  <si>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</si>
  <si>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</si>
  <si>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</si>
  <si>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</si>
  <si>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</si>
  <si>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</si>
  <si>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</si>
  <si>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</si>
  <si>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</si>
  <si>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</si>
  <si>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</si>
  <si>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</si>
  <si>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</si>
  <si>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</si>
  <si>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</si>
  <si>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</si>
  <si>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</si>
  <si>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</si>
  <si>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</si>
  <si>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</si>
  <si>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</si>
  <si>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</si>
  <si>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</si>
  <si>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</si>
  <si>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</si>
  <si>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</si>
  <si>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</si>
  <si>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</si>
  <si>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</si>
  <si>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</si>
  <si>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</si>
  <si>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</si>
  <si>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</si>
  <si>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</si>
  <si>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</si>
  <si>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</si>
  <si>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</si>
  <si>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</si>
  <si>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</si>
  <si>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</si>
  <si>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</si>
  <si>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</si>
  <si>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</si>
  <si>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</si>
  <si>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</si>
  <si>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</si>
  <si>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</si>
  <si>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</si>
  <si>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</si>
  <si>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</si>
  <si>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</si>
  <si>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</si>
  <si>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</si>
  <si>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</si>
  <si>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</si>
  <si>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</si>
  <si>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</si>
  <si>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</si>
  <si>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</si>
  <si>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</si>
  <si>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</si>
  <si>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</si>
  <si>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</si>
  <si>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</si>
  <si>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</si>
  <si>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</si>
  <si>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</si>
  <si>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</si>
  <si>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</si>
  <si>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</si>
  <si>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</si>
  <si>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</si>
  <si>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</si>
  <si>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</si>
  <si>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</si>
  <si>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</si>
  <si>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</si>
  <si>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</si>
  <si>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</si>
  <si>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</si>
  <si>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</si>
  <si>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</si>
  <si>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</si>
  <si>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</si>
  <si>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</si>
  <si>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</si>
  <si>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</si>
  <si>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</si>
  <si>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</si>
  <si>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</si>
  <si>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</si>
  <si>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</si>
  <si>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</si>
  <si>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</si>
  <si>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</si>
  <si>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</si>
  <si>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</si>
  <si>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</si>
  <si>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</si>
  <si>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</si>
  <si>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</si>
  <si>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</si>
  <si>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</si>
  <si>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</si>
  <si>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</si>
  <si>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</si>
  <si>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</si>
  <si>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</si>
  <si>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</si>
  <si>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</si>
  <si>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</si>
  <si>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</si>
  <si>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</si>
  <si>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</si>
  <si>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</si>
  <si>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</si>
  <si>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</si>
  <si>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</si>
  <si>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</si>
  <si>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</si>
  <si>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</si>
  <si>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</si>
  <si>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</si>
  <si>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</si>
  <si>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</si>
  <si>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</si>
  <si>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</si>
  <si>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</si>
  <si>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</si>
  <si>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</si>
  <si>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</si>
  <si>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</si>
  <si>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</si>
  <si>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</si>
  <si>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</si>
  <si>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</si>
  <si>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</si>
  <si>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</si>
  <si>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</si>
  <si>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</si>
  <si>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</si>
  <si>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</si>
  <si>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</si>
  <si>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</si>
  <si>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</si>
  <si>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</si>
  <si>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</si>
  <si>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</si>
  <si>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</si>
  <si>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</si>
  <si>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</si>
  <si>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</si>
  <si>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</si>
  <si>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</si>
  <si>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</si>
  <si>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</si>
  <si>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</si>
  <si>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</si>
  <si>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</si>
  <si>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</si>
  <si>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</si>
  <si>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</si>
  <si>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</si>
  <si>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</si>
  <si>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</si>
  <si>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</si>
  <si>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</si>
  <si>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</si>
  <si>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</si>
  <si>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</si>
  <si>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</si>
  <si>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</si>
  <si>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</si>
  <si>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</si>
  <si>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</si>
  <si>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</si>
  <si>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</si>
  <si>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</si>
  <si>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</si>
  <si>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</si>
  <si>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</si>
  <si>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</si>
  <si>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</si>
  <si>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</si>
  <si>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</si>
  <si>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</si>
  <si>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</si>
  <si>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</si>
  <si>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</si>
  <si>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</si>
  <si>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</si>
  <si>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</si>
  <si>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</si>
  <si>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</si>
  <si>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</si>
  <si>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</si>
  <si>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</si>
  <si>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</si>
  <si>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</si>
  <si>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</si>
  <si>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</si>
  <si>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</si>
  <si>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</si>
  <si>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</si>
  <si>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</si>
  <si>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</si>
  <si>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</si>
  <si>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</si>
  <si>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</si>
  <si>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</si>
  <si>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</si>
  <si>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</si>
  <si>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</si>
  <si>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</si>
  <si>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</si>
  <si>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</si>
  <si>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</si>
  <si>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</si>
  <si>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</si>
  <si>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</si>
  <si>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</si>
  <si>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</si>
  <si>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</si>
  <si>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</si>
  <si>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</si>
  <si>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</si>
  <si>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</si>
  <si>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</si>
  <si>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</si>
  <si>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</si>
  <si>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</si>
  <si>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</si>
  <si>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</si>
  <si>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</si>
  <si>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</si>
  <si>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</si>
  <si>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</si>
  <si>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</si>
  <si>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</si>
  <si>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</si>
  <si>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</si>
  <si>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</si>
  <si>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</si>
  <si>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</si>
  <si>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</si>
  <si>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</si>
  <si>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</si>
  <si>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</si>
  <si>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</si>
  <si>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</si>
  <si>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</si>
  <si>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</si>
  <si>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</si>
  <si>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</si>
  <si>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</si>
  <si>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</si>
  <si>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</si>
  <si>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</si>
  <si>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</si>
  <si>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</si>
  <si>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</si>
  <si>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</si>
  <si>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</si>
  <si>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</si>
  <si>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</si>
  <si>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</si>
  <si>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</si>
  <si>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</si>
  <si>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</si>
  <si>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</si>
  <si>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</si>
  <si>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</si>
  <si>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</si>
  <si>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</si>
  <si>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</si>
  <si>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</si>
  <si>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</si>
  <si>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</si>
  <si>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</si>
  <si>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</si>
  <si>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</si>
  <si>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</si>
  <si>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</si>
  <si>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</si>
  <si>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</si>
  <si>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</si>
  <si>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</si>
  <si>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</si>
  <si>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</si>
  <si>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</si>
  <si>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</si>
  <si>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</si>
  <si>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</si>
  <si>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</si>
  <si>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</si>
  <si>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</si>
  <si>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</si>
  <si>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</si>
  <si>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</si>
  <si>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</si>
  <si>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</si>
  <si>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</si>
  <si>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</si>
  <si>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</si>
  <si>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</si>
  <si>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</si>
  <si>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</si>
  <si>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</si>
  <si>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</si>
  <si>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</si>
  <si>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</si>
  <si>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</si>
  <si>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</si>
  <si>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</si>
  <si>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</si>
  <si>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</si>
  <si>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</si>
  <si>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</si>
  <si>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</si>
  <si>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</si>
  <si>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</si>
  <si>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</si>
  <si>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</si>
  <si>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</si>
  <si>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</si>
  <si>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</si>
  <si>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</si>
  <si>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</si>
  <si>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</si>
  <si>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</si>
  <si>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</si>
  <si>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</si>
  <si>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</si>
  <si>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</si>
  <si>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</si>
  <si>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</si>
  <si>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</si>
  <si>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</si>
  <si>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</si>
  <si>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</si>
  <si>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</si>
  <si>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</si>
  <si>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</si>
  <si>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</si>
  <si>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</si>
  <si>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</si>
  <si>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</si>
  <si>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</si>
  <si>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</si>
  <si>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</si>
  <si>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</si>
  <si>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</si>
  <si>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</si>
  <si>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</si>
  <si>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</si>
  <si>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</si>
  <si>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</si>
  <si>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</si>
  <si>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</si>
  <si>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</si>
  <si>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</si>
  <si>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</si>
  <si>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</si>
  <si>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</si>
  <si>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</si>
  <si>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</si>
  <si>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</si>
  <si>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</si>
  <si>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</si>
  <si>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</si>
  <si>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</si>
  <si>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</si>
  <si>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</si>
  <si>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</si>
  <si>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</si>
  <si>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</si>
  <si>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</si>
  <si>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</si>
  <si>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</si>
  <si>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</si>
  <si>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</si>
  <si>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</si>
  <si>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</si>
  <si>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</si>
  <si>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</si>
  <si>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</si>
  <si>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</si>
  <si>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</si>
  <si>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</si>
  <si>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</si>
  <si>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</si>
  <si>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</si>
  <si>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</si>
  <si>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</si>
  <si>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</si>
  <si>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</si>
  <si>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</si>
  <si>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</si>
  <si>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</si>
  <si>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</si>
  <si>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</si>
  <si>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</si>
  <si>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</si>
  <si>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</si>
  <si>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</si>
  <si>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</si>
  <si>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</si>
  <si>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</si>
  <si>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</si>
  <si>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</si>
  <si>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</si>
  <si>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</si>
  <si>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</si>
  <si>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</si>
  <si>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</si>
  <si>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</si>
  <si>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</si>
  <si>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</si>
  <si>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</si>
  <si>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</si>
  <si>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</si>
  <si>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</si>
  <si>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</si>
  <si>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</si>
  <si>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</si>
  <si>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</si>
  <si>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</si>
  <si>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</si>
  <si>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</si>
  <si>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</si>
  <si>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</si>
  <si>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</si>
  <si>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</si>
  <si>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</si>
  <si>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</si>
  <si>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</si>
  <si>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</si>
  <si>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</si>
  <si>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</si>
  <si>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</si>
  <si>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</si>
  <si>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</si>
  <si>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</si>
  <si>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</si>
  <si>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</si>
  <si>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</si>
  <si>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</si>
  <si>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</si>
  <si>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</si>
  <si>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</si>
  <si>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</si>
  <si>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</si>
  <si>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</si>
  <si>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</si>
  <si>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</si>
  <si>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</si>
  <si>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</si>
  <si>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</si>
  <si>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</si>
  <si>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</si>
  <si>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</si>
  <si>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</si>
  <si>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</si>
  <si>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</si>
  <si>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</si>
  <si>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</si>
  <si>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</si>
  <si>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</si>
  <si>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</si>
  <si>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</si>
  <si>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</si>
  <si>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</si>
  <si>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</si>
  <si>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</si>
  <si>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</si>
  <si>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</si>
  <si>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</si>
  <si>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</si>
  <si>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</si>
  <si>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</si>
  <si>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</si>
  <si>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</si>
  <si>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</si>
  <si>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</si>
  <si>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</si>
  <si>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</si>
  <si>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</si>
  <si>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</si>
  <si>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</si>
  <si>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</si>
  <si>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</si>
  <si>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</si>
  <si>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</si>
  <si>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</si>
  <si>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</si>
  <si>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</si>
  <si>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</si>
  <si>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</si>
  <si>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</si>
  <si>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</si>
  <si>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</si>
  <si>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</si>
  <si>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</si>
  <si>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</si>
  <si>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</si>
  <si>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</si>
  <si>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</si>
  <si>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</si>
  <si>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</si>
  <si>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</si>
  <si>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</si>
  <si>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</si>
  <si>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</si>
  <si>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</si>
  <si>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</si>
  <si>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</si>
  <si>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</si>
  <si>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</si>
  <si>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</si>
  <si>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</si>
  <si>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</si>
  <si>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</si>
  <si>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</si>
  <si>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</si>
  <si>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</si>
  <si>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</si>
  <si>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</si>
  <si>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</si>
  <si>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</si>
  <si>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</si>
  <si>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</si>
  <si>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</si>
  <si>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</si>
  <si>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</si>
  <si>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</si>
  <si>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</si>
  <si>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</si>
  <si>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</si>
  <si>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</si>
  <si>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</si>
  <si>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</si>
  <si>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</si>
  <si>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</si>
  <si>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</si>
  <si>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</si>
  <si>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</si>
  <si>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</si>
  <si>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</si>
  <si>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</si>
  <si>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</si>
  <si>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</si>
  <si>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</si>
  <si>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</si>
  <si>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</si>
  <si>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</si>
  <si>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</si>
  <si>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</si>
  <si>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</si>
  <si>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</si>
  <si>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</si>
  <si>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</si>
  <si>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</si>
  <si>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</si>
  <si>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</si>
  <si>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</si>
  <si>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</si>
  <si>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</si>
  <si>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</si>
  <si>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</si>
  <si>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</si>
  <si>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</si>
  <si>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</si>
  <si>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</si>
  <si>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</si>
  <si>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</si>
  <si>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</si>
  <si>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</si>
  <si>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</si>
  <si>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</si>
  <si>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</si>
  <si>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</si>
  <si>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</si>
  <si>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</si>
  <si>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</si>
  <si>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</si>
  <si>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</si>
  <si>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</si>
  <si>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</si>
  <si>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</si>
  <si>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</si>
  <si>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</si>
  <si>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</si>
  <si>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</si>
  <si>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</si>
  <si>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</si>
  <si>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</si>
  <si>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</si>
  <si>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</si>
  <si>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</si>
  <si>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</si>
  <si>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</si>
  <si>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</si>
  <si>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</si>
  <si>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</si>
  <si>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</si>
  <si>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</si>
  <si>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</si>
  <si>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</si>
  <si>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</si>
  <si>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</si>
  <si>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</si>
  <si>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</si>
  <si>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</si>
  <si>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</si>
  <si>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</si>
  <si>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</si>
  <si>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</si>
  <si>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</si>
  <si>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</si>
  <si>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</si>
  <si>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</si>
  <si>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</si>
  <si>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</si>
  <si>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</si>
  <si>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</si>
  <si>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</si>
  <si>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</si>
  <si>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</si>
  <si>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</si>
  <si>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</si>
  <si>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</si>
  <si>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</si>
  <si>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</si>
  <si>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</si>
  <si>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</si>
  <si>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</si>
  <si>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</si>
  <si>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</si>
  <si>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</si>
  <si>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</si>
  <si>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</si>
  <si>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</si>
  <si>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</si>
  <si>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</si>
  <si>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</si>
  <si>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</si>
  <si>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</si>
  <si>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</si>
  <si>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</si>
  <si>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</si>
  <si>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</si>
  <si>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</si>
  <si>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</si>
  <si>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</si>
  <si>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</si>
  <si>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</si>
  <si>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</si>
  <si>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</si>
  <si>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</si>
  <si>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</si>
  <si>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</si>
  <si>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</si>
  <si>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</si>
  <si>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</si>
  <si>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</si>
  <si>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</si>
  <si>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</si>
  <si>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</si>
  <si>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</si>
  <si>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</si>
  <si>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</si>
  <si>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</si>
  <si>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</si>
  <si>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</si>
  <si>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</si>
  <si>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</si>
  <si>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</si>
  <si>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</si>
  <si>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</si>
  <si>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</si>
  <si>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</si>
  <si>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</si>
  <si>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</si>
  <si>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</si>
  <si>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</si>
  <si>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</si>
  <si>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</si>
  <si>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</si>
  <si>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</si>
  <si>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</si>
  <si>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</si>
  <si>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</si>
  <si>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</si>
  <si>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</si>
  <si>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</si>
  <si>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</si>
  <si>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</si>
  <si>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</si>
  <si>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</si>
  <si>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</si>
  <si>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</si>
  <si>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</si>
  <si>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</si>
  <si>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</si>
  <si>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</si>
  <si>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</si>
  <si>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</si>
  <si>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</si>
  <si>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</si>
  <si>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</si>
  <si>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</si>
  <si>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</si>
  <si>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</si>
  <si>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</si>
  <si>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</si>
  <si>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</si>
  <si>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</si>
  <si>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</si>
  <si>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</si>
  <si>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</si>
  <si>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</si>
  <si>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</si>
  <si>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</si>
  <si>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</si>
  <si>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</si>
  <si>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</si>
  <si>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</si>
  <si>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</si>
  <si>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</si>
  <si>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</si>
  <si>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</si>
  <si>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</si>
  <si>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</si>
  <si>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</si>
  <si>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</si>
  <si>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</si>
  <si>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</si>
  <si>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</si>
  <si>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</si>
  <si>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</si>
  <si>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</si>
  <si>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</si>
  <si>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</si>
  <si>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</si>
  <si>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</si>
  <si>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</si>
  <si>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</si>
  <si>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</si>
  <si>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</si>
  <si>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</si>
  <si>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</si>
  <si>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</si>
  <si>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</si>
  <si>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</si>
  <si>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</si>
  <si>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</si>
  <si>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</si>
  <si>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</si>
  <si>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</si>
  <si>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</si>
  <si>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</si>
  <si>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</si>
  <si>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</si>
  <si>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</si>
  <si>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</si>
  <si>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</si>
  <si>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</si>
  <si>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</si>
  <si>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</si>
  <si>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</si>
  <si>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</si>
  <si>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</si>
  <si>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</si>
  <si>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</si>
  <si>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</si>
  <si>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</si>
  <si>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</si>
  <si>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</si>
  <si>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</si>
  <si>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</si>
  <si>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</si>
  <si>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</si>
  <si>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</si>
  <si>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</si>
  <si>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</si>
  <si>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</si>
  <si>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</si>
  <si>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</si>
  <si>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</si>
  <si>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</si>
  <si>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</si>
  <si>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</si>
  <si>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</si>
  <si>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</si>
  <si>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</si>
  <si>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</si>
  <si>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</si>
  <si>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</si>
  <si>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</si>
  <si>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</si>
  <si>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</si>
  <si>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</si>
  <si>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</si>
  <si>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</si>
  <si>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</si>
  <si>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</si>
  <si>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</si>
  <si>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</si>
  <si>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</si>
  <si>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</si>
  <si>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</si>
  <si>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</si>
  <si>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</si>
  <si>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</si>
  <si>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</si>
  <si>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</si>
  <si>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</si>
  <si>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</si>
  <si>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</si>
  <si>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</si>
  <si>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</si>
  <si>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</si>
  <si>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</si>
  <si>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</si>
  <si>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</si>
  <si>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</si>
  <si>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</si>
  <si>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</si>
  <si>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</si>
  <si>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</si>
  <si>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</si>
  <si>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</si>
  <si>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</si>
  <si>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</si>
  <si>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</si>
  <si>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</si>
  <si>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</si>
  <si>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</si>
  <si>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</si>
  <si>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</si>
  <si>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</si>
  <si>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</si>
  <si>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</si>
  <si>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</si>
  <si>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</si>
  <si>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</si>
  <si>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</si>
  <si>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</si>
  <si>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</si>
  <si>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</si>
  <si>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</si>
  <si>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</si>
  <si>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</si>
  <si>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</si>
  <si>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</si>
  <si>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</si>
  <si>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</si>
  <si>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</si>
  <si>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</si>
  <si>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</si>
  <si>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</si>
  <si>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</si>
  <si>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</si>
  <si>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</si>
  <si>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</si>
  <si>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</si>
  <si>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</si>
  <si>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</si>
  <si>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</si>
  <si>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</si>
  <si>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</si>
  <si>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</si>
  <si>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</si>
  <si>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</si>
  <si>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</si>
  <si>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</si>
  <si>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</si>
  <si>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</si>
  <si>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</si>
  <si>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</si>
  <si>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</si>
  <si>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</si>
  <si>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</si>
  <si>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</si>
  <si>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</si>
  <si>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</si>
  <si>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</si>
  <si>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</si>
  <si>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</si>
  <si>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</si>
  <si>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</si>
  <si>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</si>
  <si>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</si>
  <si>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</si>
  <si>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</si>
  <si>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</si>
  <si>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</si>
  <si>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</si>
  <si>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</si>
  <si>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</si>
  <si>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</si>
  <si>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</si>
  <si>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</si>
  <si>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</si>
  <si>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</si>
  <si>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</si>
  <si>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</si>
  <si>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</si>
  <si>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</si>
  <si>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</si>
  <si>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</si>
  <si>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</si>
  <si>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</si>
  <si>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</si>
  <si>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</si>
  <si>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</si>
  <si>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</si>
  <si>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</si>
  <si>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</si>
  <si>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</si>
  <si>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</si>
  <si>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</si>
  <si>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</si>
  <si>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</si>
  <si>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</si>
  <si>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</si>
  <si>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</si>
  <si>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</si>
  <si>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</si>
  <si>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</si>
  <si>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</si>
  <si>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</si>
  <si>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</si>
  <si>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</si>
  <si>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</si>
  <si>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</si>
  <si>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</si>
  <si>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</si>
  <si>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</si>
  <si>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</si>
  <si>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</si>
  <si>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</si>
  <si>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</si>
  <si>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</si>
  <si>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</si>
  <si>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</si>
  <si>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</si>
  <si>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</si>
  <si>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</si>
  <si>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</si>
  <si>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</si>
  <si>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</si>
  <si>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</si>
  <si>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</si>
  <si>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</si>
  <si>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</si>
  <si>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</si>
  <si>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</si>
  <si>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</si>
  <si>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</si>
  <si>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</si>
  <si>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</si>
  <si>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</si>
  <si>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</si>
  <si>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</si>
  <si>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</si>
  <si>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</si>
  <si>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</si>
  <si>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</si>
  <si>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</si>
  <si>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</si>
  <si>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</si>
  <si>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</si>
  <si>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</si>
  <si>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</si>
  <si>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</si>
  <si>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</si>
  <si>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</si>
  <si>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</si>
  <si>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</si>
  <si>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</si>
  <si>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</si>
  <si>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</si>
  <si>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</si>
  <si>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</si>
  <si>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</si>
  <si>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</si>
  <si>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</si>
  <si>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</si>
  <si>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</si>
  <si>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</si>
  <si>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</si>
  <si>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</si>
  <si>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</si>
  <si>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</si>
  <si>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</si>
  <si>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</si>
  <si>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</si>
  <si>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</si>
  <si>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</si>
  <si>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</si>
  <si>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</si>
  <si>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</si>
  <si>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</si>
  <si>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</si>
  <si>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</si>
  <si>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</si>
  <si>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</si>
  <si>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</si>
  <si>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</si>
  <si>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</si>
  <si>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</si>
  <si>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</si>
  <si>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</si>
  <si>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</si>
  <si>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</si>
  <si>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</si>
  <si>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</si>
  <si>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</si>
  <si>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</si>
  <si>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</si>
  <si>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</si>
  <si>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</si>
  <si>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</si>
  <si>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</si>
  <si>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</si>
  <si>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</si>
  <si>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</si>
  <si>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</si>
  <si>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</si>
  <si>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</si>
  <si>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</si>
  <si>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</si>
  <si>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</si>
  <si>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</si>
  <si>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</si>
  <si>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</si>
  <si>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</si>
  <si>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</si>
  <si>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</si>
  <si>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</si>
  <si>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</si>
  <si>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</si>
  <si>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</si>
  <si>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</si>
  <si>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</si>
  <si>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</si>
  <si>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</si>
  <si>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</si>
  <si>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</si>
  <si>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</si>
  <si>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</si>
  <si>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</si>
  <si>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</si>
  <si>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</si>
  <si>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</si>
  <si>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</si>
  <si>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</si>
  <si>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</si>
  <si>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</si>
  <si>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</si>
  <si>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</si>
  <si>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</si>
  <si>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</si>
  <si>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</si>
  <si>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</si>
  <si>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</si>
  <si>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</si>
  <si>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</si>
  <si>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</si>
  <si>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</si>
  <si>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</si>
  <si>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</si>
  <si>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</si>
  <si>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</si>
  <si>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</si>
  <si>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</si>
  <si>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</si>
  <si>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</si>
  <si>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</si>
  <si>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</si>
  <si>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</si>
  <si>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</si>
  <si>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</si>
  <si>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</si>
  <si>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</si>
  <si>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</si>
  <si>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</si>
  <si>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</si>
  <si>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</si>
  <si>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</si>
  <si>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</si>
  <si>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</si>
  <si>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</si>
  <si>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</si>
  <si>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</si>
  <si>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</si>
  <si>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</si>
  <si>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</si>
  <si>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</si>
  <si>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</si>
  <si>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</si>
  <si>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</si>
  <si>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</si>
  <si>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</si>
  <si>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</si>
  <si>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</si>
  <si>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</si>
  <si>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</si>
  <si>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</si>
  <si>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</si>
  <si>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</si>
  <si>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</si>
  <si>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</si>
  <si>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</si>
  <si>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</si>
  <si>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</si>
  <si>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</si>
  <si>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</si>
  <si>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</si>
  <si>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</si>
  <si>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</si>
  <si>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</si>
  <si>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</si>
  <si>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</si>
  <si>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</si>
  <si>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</si>
  <si>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</si>
  <si>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</si>
  <si>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</si>
  <si>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</si>
  <si>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</si>
  <si>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</si>
  <si>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</si>
  <si>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</si>
  <si>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</si>
  <si>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</si>
  <si>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</si>
  <si>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</si>
  <si>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</si>
  <si>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</si>
  <si>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</si>
  <si>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</si>
  <si>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</si>
  <si>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</si>
  <si>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</si>
  <si>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</si>
  <si>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</si>
  <si>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</si>
  <si>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</si>
  <si>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</si>
  <si>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</si>
  <si>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</si>
  <si>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</si>
  <si>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</si>
  <si>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</si>
  <si>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</si>
  <si>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</si>
  <si>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</si>
  <si>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</si>
  <si>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</si>
  <si>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</si>
  <si>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</si>
  <si>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</si>
  <si>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</si>
  <si>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</si>
  <si>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</si>
  <si>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</si>
  <si>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</si>
  <si>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</si>
  <si>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</si>
  <si>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</si>
  <si>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</si>
  <si>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</si>
  <si>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</si>
  <si>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</si>
  <si>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</si>
  <si>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</si>
  <si>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</si>
  <si>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</si>
  <si>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</si>
  <si>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</si>
  <si>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</si>
  <si>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</si>
  <si>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</si>
  <si>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</si>
  <si>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</si>
  <si>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</si>
  <si>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</si>
  <si>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</si>
  <si>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</si>
  <si>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</si>
  <si>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</si>
  <si>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</si>
  <si>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</si>
  <si>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</si>
  <si>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</si>
  <si>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</si>
  <si>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</si>
  <si>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</si>
  <si>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</si>
  <si>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</si>
  <si>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</si>
  <si>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</si>
  <si>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</si>
  <si>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</si>
  <si>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</si>
  <si>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</si>
  <si>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</si>
  <si>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</si>
  <si>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</si>
  <si>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</si>
  <si>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</si>
  <si>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</si>
  <si>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</si>
  <si>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</si>
  <si>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</si>
  <si>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</si>
  <si>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</si>
  <si>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</si>
  <si>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</si>
  <si>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</si>
  <si>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</si>
  <si>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</si>
  <si>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</si>
  <si>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</si>
  <si>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</si>
  <si>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</si>
  <si>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</si>
  <si>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</si>
  <si>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</si>
  <si>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</si>
  <si>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</si>
  <si>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</si>
  <si>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</si>
  <si>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</si>
  <si>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</si>
  <si>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</si>
  <si>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</si>
  <si>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</si>
  <si>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</si>
  <si>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</si>
  <si>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</si>
  <si>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</si>
  <si>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</si>
  <si>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</si>
  <si>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</si>
  <si>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</si>
  <si>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</si>
  <si>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</si>
  <si>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</si>
  <si>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</si>
  <si>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</si>
  <si>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</si>
  <si>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</si>
  <si>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</si>
  <si>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</si>
  <si>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</si>
  <si>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</si>
  <si>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</si>
  <si>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</si>
  <si>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</si>
  <si>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</si>
  <si>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</si>
  <si>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</si>
  <si>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</si>
  <si>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</si>
  <si>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</si>
  <si>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</si>
  <si>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</si>
  <si>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</si>
  <si>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</si>
  <si>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</si>
  <si>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</si>
  <si>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</si>
  <si>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</si>
  <si>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</si>
  <si>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</si>
  <si>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</si>
  <si>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</si>
  <si>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</si>
  <si>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</si>
  <si>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</si>
  <si>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</si>
  <si>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</si>
  <si>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</si>
  <si>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</si>
  <si>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</si>
  <si>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</si>
  <si>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</si>
  <si>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</si>
  <si>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</si>
  <si>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</si>
  <si>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</si>
  <si>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</si>
  <si>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</si>
  <si>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</si>
  <si>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</si>
  <si>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</si>
  <si>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</si>
  <si>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</si>
  <si>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</si>
  <si>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</si>
  <si>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</si>
  <si>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</si>
  <si>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</si>
  <si>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</si>
  <si>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</si>
  <si>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</si>
  <si>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</si>
  <si>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</si>
  <si>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</si>
  <si>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</si>
  <si>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</si>
  <si>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</si>
  <si>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</si>
  <si>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</si>
  <si>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</si>
  <si>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</si>
  <si>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</si>
  <si>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</si>
  <si>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</si>
  <si>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</si>
  <si>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</si>
  <si>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</si>
  <si>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</si>
  <si>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</si>
  <si>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</si>
  <si>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</si>
  <si>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</si>
  <si>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</si>
  <si>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</si>
  <si>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</si>
  <si>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</si>
  <si>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</si>
  <si>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</si>
  <si>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</si>
  <si>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</si>
  <si>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</si>
  <si>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</si>
  <si>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</si>
  <si>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</si>
  <si>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</si>
  <si>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</si>
  <si>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</si>
  <si>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</si>
  <si>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</si>
  <si>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</si>
  <si>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</si>
  <si>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</si>
  <si>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</si>
  <si>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</si>
  <si>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</si>
  <si>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</si>
  <si>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</si>
  <si>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</si>
  <si>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</si>
  <si>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</si>
  <si>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</si>
  <si>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</si>
  <si>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</si>
  <si>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</si>
  <si>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</si>
  <si>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</si>
  <si>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</si>
  <si>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</si>
  <si>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</si>
  <si>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</si>
  <si>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</si>
  <si>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</si>
  <si>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</si>
  <si>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</si>
  <si>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</si>
  <si>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</si>
  <si>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</si>
  <si>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</si>
  <si>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</si>
  <si>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</si>
  <si>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</si>
  <si>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</si>
  <si>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</si>
  <si>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</si>
  <si>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</si>
  <si>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</si>
  <si>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</si>
  <si>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</si>
  <si>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</si>
  <si>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</si>
  <si>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</si>
  <si>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</si>
  <si>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</si>
  <si>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</si>
  <si>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</si>
  <si>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</si>
  <si>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</si>
  <si>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</si>
  <si>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</si>
  <si>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</si>
  <si>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</si>
  <si>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</si>
  <si>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</si>
  <si>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</si>
  <si>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</si>
  <si>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</si>
  <si>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</si>
  <si>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</si>
  <si>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</si>
  <si>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</si>
  <si>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</si>
  <si>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</si>
  <si>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</si>
  <si>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</si>
  <si>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</si>
  <si>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</si>
  <si>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</si>
  <si>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</si>
  <si>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</si>
  <si>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</si>
  <si>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</si>
  <si>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</si>
  <si>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</si>
  <si>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</si>
  <si>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</si>
  <si>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</si>
  <si>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</si>
  <si>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</si>
  <si>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</si>
  <si>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</si>
  <si>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</si>
  <si>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</si>
  <si>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</si>
  <si>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</si>
  <si>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</si>
  <si>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</si>
  <si>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</si>
  <si>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</si>
  <si>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</si>
  <si>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</si>
  <si>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</si>
  <si>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</si>
  <si>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</si>
  <si>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</si>
  <si>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</si>
  <si>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</si>
  <si>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</si>
  <si>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</si>
  <si>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</si>
  <si>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</si>
  <si>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</si>
  <si>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</si>
  <si>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</si>
  <si>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</si>
  <si>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</si>
  <si>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</si>
  <si>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</si>
  <si>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</si>
  <si>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</si>
  <si>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</si>
  <si>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</si>
  <si>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</si>
  <si>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</si>
  <si>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</si>
  <si>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</si>
  <si>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</si>
  <si>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</si>
  <si>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</si>
  <si>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</si>
  <si>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</si>
  <si>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</si>
  <si>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</si>
  <si>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</si>
  <si>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</si>
  <si>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</si>
  <si>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</si>
  <si>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</si>
  <si>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</si>
  <si>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</si>
  <si>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</si>
  <si>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</si>
  <si>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</si>
  <si>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</si>
  <si>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</si>
  <si>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</si>
  <si>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</si>
  <si>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</si>
  <si>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</si>
  <si>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</si>
  <si>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</si>
  <si>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</si>
  <si>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</si>
  <si>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</si>
  <si>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</si>
  <si>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</si>
  <si>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</si>
  <si>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</si>
  <si>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</si>
  <si>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</si>
  <si>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</si>
  <si>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</si>
  <si>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</si>
  <si>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</si>
  <si>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</si>
  <si>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</si>
  <si>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</si>
  <si>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</si>
  <si>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</si>
  <si>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</si>
  <si>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</si>
  <si>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</si>
  <si>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</si>
  <si>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</si>
  <si>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</si>
  <si>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</si>
  <si>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</si>
  <si>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</si>
  <si>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</si>
  <si>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</si>
  <si>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</si>
  <si>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</si>
  <si>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</si>
  <si>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</si>
  <si>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</si>
  <si>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</si>
  <si>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</si>
  <si>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</si>
  <si>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</si>
  <si>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</si>
  <si>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</si>
  <si>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</si>
  <si>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</si>
  <si>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</si>
  <si>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</si>
  <si>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</si>
  <si>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</si>
  <si>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</si>
  <si>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</si>
  <si>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</si>
  <si>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</si>
  <si>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</si>
  <si>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</si>
  <si>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</si>
  <si>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</si>
  <si>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</si>
  <si>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</si>
  <si>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</si>
  <si>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</si>
  <si>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</si>
  <si>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</si>
  <si>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</si>
  <si>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</si>
  <si>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</si>
  <si>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</si>
  <si>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</si>
  <si>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</si>
  <si>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</si>
  <si>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</si>
  <si>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</si>
  <si>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</si>
  <si>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</si>
  <si>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</si>
  <si>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</si>
  <si>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</si>
  <si>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</si>
  <si>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</si>
  <si>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</si>
  <si>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</si>
  <si>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</si>
  <si>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</si>
  <si>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</si>
  <si>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</si>
  <si>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</si>
  <si>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</si>
  <si>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</si>
  <si>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</si>
  <si>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</si>
  <si>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</si>
  <si>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</si>
  <si>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</si>
  <si>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</si>
  <si>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</si>
  <si>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</si>
  <si>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</si>
  <si>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</si>
  <si>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</si>
  <si>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</si>
  <si>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</si>
  <si>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</si>
  <si>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</si>
  <si>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</si>
  <si>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</si>
  <si>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</si>
  <si>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</si>
  <si>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</si>
  <si>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</si>
  <si>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</si>
  <si>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</si>
  <si>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</si>
  <si>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</si>
  <si>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</si>
  <si>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</si>
  <si>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</si>
  <si>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</si>
  <si>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</si>
  <si>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</si>
  <si>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</si>
  <si>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</si>
  <si>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</si>
  <si>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</si>
  <si>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</si>
  <si>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</si>
  <si>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</si>
  <si>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</si>
  <si>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</si>
  <si>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</si>
  <si>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</si>
  <si>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</si>
  <si>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</si>
  <si>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</si>
  <si>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</si>
  <si>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</si>
  <si>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</si>
  <si>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</si>
  <si>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</si>
  <si>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</si>
  <si>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</si>
  <si>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</si>
  <si>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</si>
  <si>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</si>
  <si>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</si>
  <si>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</si>
  <si>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</si>
  <si>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</si>
  <si>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</si>
  <si>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</si>
  <si>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</si>
  <si>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</si>
  <si>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</si>
  <si>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</si>
  <si>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</si>
  <si>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</si>
  <si>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</si>
  <si>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</si>
  <si>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</si>
  <si>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</si>
  <si>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</si>
  <si>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</si>
  <si>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</si>
  <si>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</si>
  <si>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</si>
  <si>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</si>
  <si>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</si>
  <si>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</si>
  <si>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</si>
  <si>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</si>
  <si>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</si>
  <si>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</si>
  <si>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</si>
  <si>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</si>
  <si>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</si>
  <si>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</si>
  <si>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</si>
  <si>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</si>
  <si>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</si>
  <si>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</si>
  <si>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</si>
  <si>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</si>
  <si>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</si>
  <si>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</si>
  <si>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</si>
  <si>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</si>
  <si>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</si>
  <si>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</si>
  <si>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</si>
  <si>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</si>
  <si>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</si>
  <si>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</si>
  <si>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</si>
  <si>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</si>
  <si>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</si>
  <si>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</si>
  <si>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</si>
  <si>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</si>
  <si>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</si>
  <si>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</si>
  <si>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</si>
  <si>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</si>
  <si>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</si>
  <si>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</si>
  <si>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</si>
  <si>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</si>
  <si>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</si>
  <si>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</si>
  <si>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</si>
  <si>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</si>
  <si>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</si>
  <si>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</si>
  <si>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</si>
  <si>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</si>
  <si>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</si>
  <si>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</si>
  <si>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</si>
  <si>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</si>
  <si>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</si>
  <si>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</si>
  <si>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</si>
  <si>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</si>
  <si>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</si>
  <si>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</si>
  <si>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</si>
  <si>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</si>
  <si>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</si>
  <si>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</si>
  <si>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</si>
  <si>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</si>
  <si>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</si>
  <si>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</si>
  <si>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</si>
  <si>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</si>
  <si>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</si>
  <si>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</si>
  <si>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</si>
  <si>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</si>
  <si>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</si>
  <si>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</si>
  <si>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</si>
  <si>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</si>
  <si>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</si>
  <si>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</si>
  <si>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</si>
  <si>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</si>
  <si>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</si>
  <si>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</si>
  <si>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</si>
  <si>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</si>
  <si>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</si>
  <si>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</si>
  <si>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</si>
  <si>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</si>
  <si>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</si>
  <si>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</si>
  <si>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</si>
  <si>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</si>
  <si>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</si>
  <si>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</si>
  <si>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</si>
  <si>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</si>
  <si>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</si>
  <si>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</si>
  <si>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</si>
  <si>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</si>
  <si>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</si>
  <si>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</si>
  <si>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</si>
  <si>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</si>
  <si>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</si>
  <si>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</si>
  <si>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</si>
  <si>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</si>
  <si>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</si>
  <si>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</si>
  <si>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</si>
  <si>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</si>
  <si>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</si>
  <si>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</si>
  <si>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</si>
  <si>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</si>
  <si>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</si>
  <si>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</si>
  <si>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</si>
  <si>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</si>
  <si>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</si>
  <si>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</si>
  <si>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</si>
  <si>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</si>
  <si>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</si>
  <si>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</si>
  <si>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</si>
  <si>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</si>
  <si>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</si>
  <si>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</si>
  <si>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</si>
  <si>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</si>
  <si>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</si>
  <si>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</si>
  <si>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</si>
  <si>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</si>
  <si>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</si>
  <si>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</si>
  <si>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</si>
  <si>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</si>
  <si>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</si>
  <si>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</si>
  <si>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</si>
  <si>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</si>
  <si>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</si>
  <si>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</si>
  <si>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</si>
  <si>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</si>
  <si>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</si>
  <si>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</si>
  <si>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</si>
  <si>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</si>
  <si>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</si>
  <si>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</si>
  <si>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</si>
  <si>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</si>
  <si>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</si>
  <si>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</si>
  <si>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</si>
  <si>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</si>
  <si>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</si>
  <si>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</si>
  <si>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</si>
  <si>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</si>
  <si>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</si>
  <si>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</si>
  <si>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</si>
  <si>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</si>
  <si>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</si>
  <si>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</si>
  <si>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</si>
  <si>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</si>
  <si>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</si>
  <si>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</si>
  <si>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</si>
  <si>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</si>
  <si>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</si>
  <si>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</si>
  <si>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</si>
  <si>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</si>
  <si>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</si>
  <si>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</si>
  <si>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</si>
  <si>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</si>
  <si>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</si>
  <si>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</si>
  <si>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</si>
  <si>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</si>
  <si>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</si>
  <si>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</si>
  <si>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</si>
  <si>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</si>
  <si>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</si>
  <si>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</si>
  <si>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</si>
  <si>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</si>
  <si>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</si>
  <si>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</si>
  <si>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</si>
  <si>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</si>
  <si>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</si>
  <si>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</si>
  <si>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</si>
  <si>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</si>
  <si>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</si>
  <si>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</si>
  <si>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</si>
  <si>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</si>
  <si>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</si>
  <si>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</si>
  <si>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</si>
  <si>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</si>
  <si>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</si>
  <si>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</si>
  <si>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</si>
  <si>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</si>
  <si>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</si>
  <si>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</si>
  <si>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</si>
  <si>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</si>
  <si>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</si>
  <si>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</si>
  <si>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</si>
  <si>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</si>
  <si>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</si>
  <si>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</si>
  <si>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</si>
  <si>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</si>
  <si>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</si>
  <si>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</si>
  <si>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</si>
  <si>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</si>
  <si>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</si>
  <si>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</si>
  <si>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</si>
  <si>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</si>
  <si>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</si>
  <si>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</si>
  <si>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</si>
  <si>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</si>
  <si>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</si>
  <si>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</si>
  <si>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</si>
  <si>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</si>
  <si>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</si>
  <si>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</si>
  <si>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</si>
  <si>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</si>
  <si>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</si>
  <si>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</si>
  <si>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</si>
  <si>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</si>
  <si>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</si>
  <si>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</si>
  <si>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</si>
  <si>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</si>
  <si>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</si>
  <si>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</si>
  <si>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</si>
  <si>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</si>
  <si>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</si>
  <si>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</si>
  <si>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</si>
  <si>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</si>
  <si>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</si>
  <si>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</si>
  <si>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</si>
  <si>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</si>
  <si>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</si>
  <si>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</si>
  <si>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</si>
  <si>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</si>
  <si>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</si>
  <si>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</si>
  <si>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</si>
  <si>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</si>
  <si>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</si>
  <si>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</si>
  <si>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</si>
  <si>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</si>
  <si>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</si>
  <si>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</si>
  <si>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</si>
  <si>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</si>
  <si>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</si>
  <si>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</si>
  <si>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</si>
  <si>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</si>
  <si>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</si>
  <si>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</si>
  <si>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</si>
  <si>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</si>
  <si>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</si>
  <si>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</si>
  <si>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</si>
  <si>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</si>
  <si>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</si>
  <si>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</si>
  <si>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</si>
  <si>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</si>
  <si>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</si>
  <si>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</si>
  <si>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</si>
  <si>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</si>
  <si>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</si>
  <si>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</si>
  <si>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</si>
  <si>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</si>
  <si>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</si>
  <si>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</si>
  <si>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</si>
  <si>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</si>
  <si>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</si>
  <si>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</si>
  <si>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</si>
  <si>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</si>
  <si>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</si>
  <si>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</si>
  <si>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</si>
  <si>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</si>
  <si>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</si>
  <si>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</si>
  <si>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</si>
  <si>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</si>
  <si>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</si>
  <si>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</si>
  <si>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</si>
  <si>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</si>
  <si>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</si>
  <si>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</si>
  <si>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</si>
  <si>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</si>
  <si>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</si>
  <si>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</si>
  <si>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</si>
  <si>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</si>
  <si>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</si>
  <si>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</si>
  <si>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</si>
  <si>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</si>
  <si>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</si>
  <si>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</si>
  <si>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</si>
  <si>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</si>
  <si>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</si>
  <si>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</si>
  <si>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</si>
  <si>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</si>
  <si>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</si>
  <si>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</si>
  <si>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</si>
  <si>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</si>
  <si>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</si>
  <si>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</si>
  <si>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</si>
  <si>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</si>
  <si>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</si>
  <si>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</si>
  <si>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</si>
  <si>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</si>
  <si>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</si>
  <si>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</si>
  <si>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</si>
  <si>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</si>
  <si>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</si>
  <si>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</si>
  <si>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</si>
  <si>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</si>
  <si>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</si>
  <si>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</si>
  <si>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</si>
  <si>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</si>
  <si>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</si>
  <si>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</si>
  <si>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</si>
  <si>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</si>
  <si>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</si>
  <si>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</si>
  <si>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</si>
  <si>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</si>
  <si>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</si>
  <si>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</si>
  <si>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</si>
  <si>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</si>
  <si>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</si>
  <si>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</si>
  <si>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</si>
  <si>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</si>
  <si>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</si>
  <si>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</si>
  <si>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</si>
  <si>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</si>
  <si>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</si>
  <si>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</si>
  <si>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</si>
  <si>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</si>
  <si>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</si>
  <si>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</si>
  <si>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</si>
  <si>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</si>
  <si>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</si>
  <si>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</si>
  <si>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</si>
  <si>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</si>
  <si>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</si>
  <si>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</si>
  <si>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</si>
  <si>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</si>
  <si>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</si>
  <si>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</si>
  <si>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</si>
  <si>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</si>
  <si>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</si>
  <si>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</si>
  <si>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</si>
  <si>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</si>
  <si>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</si>
  <si>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</si>
  <si>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</si>
  <si>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</si>
  <si>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</si>
  <si>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</si>
  <si>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</si>
  <si>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</si>
  <si>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</si>
  <si>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</si>
  <si>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</si>
  <si>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</si>
  <si>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</si>
  <si>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</si>
  <si>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</si>
  <si>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</si>
  <si>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</si>
  <si>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</si>
  <si>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</si>
  <si>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</si>
  <si>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</si>
  <si>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</si>
  <si>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</si>
  <si>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</si>
  <si>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</si>
  <si>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</si>
  <si>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</si>
  <si>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</si>
  <si>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</si>
  <si>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</si>
  <si>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</si>
  <si>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</si>
  <si>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</si>
  <si>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</si>
  <si>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</si>
  <si>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</si>
  <si>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</si>
  <si>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</si>
  <si>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</si>
  <si>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</si>
  <si>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</si>
  <si>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</si>
  <si>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</si>
  <si>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</si>
  <si>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</si>
  <si>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</si>
  <si>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</si>
  <si>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</si>
  <si>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</si>
  <si>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</si>
  <si>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</si>
  <si>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</si>
  <si>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</si>
  <si>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</si>
  <si>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</si>
  <si>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</si>
  <si>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</si>
  <si>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</si>
  <si>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</si>
  <si>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</si>
  <si>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</si>
  <si>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</si>
  <si>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</si>
  <si>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</si>
  <si>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</si>
  <si>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</si>
  <si>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</si>
  <si>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</si>
  <si>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</si>
  <si>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</si>
  <si>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</si>
  <si>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</si>
  <si>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</si>
  <si>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</si>
  <si>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</si>
  <si>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</si>
  <si>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</si>
  <si>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</si>
  <si>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</si>
  <si>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</si>
  <si>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</si>
  <si>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</si>
  <si>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</si>
  <si>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</si>
  <si>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</si>
  <si>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</si>
  <si>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</si>
  <si>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</si>
  <si>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</si>
  <si>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</si>
  <si>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</si>
  <si>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</si>
  <si>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</si>
  <si>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</si>
  <si>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</si>
  <si>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</si>
  <si>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</si>
  <si>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</si>
  <si>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</si>
  <si>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</si>
  <si>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</si>
  <si>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</si>
  <si>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</si>
  <si>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</si>
  <si>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</si>
  <si>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</si>
  <si>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</si>
  <si>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</si>
  <si>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</si>
  <si>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</si>
  <si>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</si>
  <si>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</si>
  <si>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</si>
  <si>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</si>
  <si>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</si>
  <si>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</si>
  <si>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</si>
  <si>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</si>
  <si>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</si>
  <si>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</si>
  <si>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</si>
  <si>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</si>
  <si>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</si>
  <si>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</si>
  <si>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</si>
  <si>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</si>
  <si>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</si>
  <si>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</si>
  <si>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</si>
  <si>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</si>
  <si>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</si>
  <si>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</si>
  <si>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</si>
  <si>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</si>
  <si>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</si>
  <si>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</si>
  <si>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</si>
  <si>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</si>
  <si>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</si>
  <si>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</si>
  <si>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</si>
  <si>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</si>
  <si>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</si>
  <si>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</si>
  <si>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</si>
  <si>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</si>
  <si>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</si>
  <si>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</si>
  <si>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</si>
  <si>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</si>
  <si>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</si>
  <si>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</si>
  <si>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</si>
  <si>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</si>
  <si>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</si>
  <si>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</si>
  <si>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</si>
  <si>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</si>
  <si>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</si>
  <si>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</si>
  <si>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</si>
  <si>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</si>
  <si>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</si>
  <si>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</si>
  <si>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</si>
  <si>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</si>
  <si>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</si>
  <si>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</si>
  <si>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</si>
  <si>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</si>
  <si>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</si>
  <si>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</si>
  <si>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</si>
  <si>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</si>
  <si>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</si>
  <si>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</si>
  <si>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</si>
  <si>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</si>
  <si>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</si>
  <si>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</si>
  <si>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</si>
  <si>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</si>
  <si>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</si>
  <si>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</si>
  <si>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</si>
  <si>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</si>
  <si>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</si>
  <si>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</si>
  <si>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</si>
  <si>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</si>
  <si>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</si>
  <si>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</si>
  <si>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</si>
  <si>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</si>
  <si>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</si>
  <si>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</si>
  <si>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</si>
  <si>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</si>
  <si>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</si>
  <si>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</si>
  <si>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</si>
  <si>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</si>
  <si>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</si>
  <si>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</si>
  <si>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</si>
  <si>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</si>
  <si>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</si>
  <si>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</si>
  <si>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</si>
  <si>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</si>
  <si>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</si>
  <si>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</si>
  <si>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</si>
  <si>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</si>
  <si>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</si>
  <si>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</si>
  <si>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</si>
  <si>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</si>
  <si>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</si>
  <si>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</si>
  <si>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</si>
  <si>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</si>
  <si>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</si>
  <si>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</si>
  <si>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</si>
  <si>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</si>
  <si>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</si>
  <si>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</si>
  <si>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</si>
  <si>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</si>
  <si>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</si>
  <si>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</si>
  <si>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</si>
  <si>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</si>
  <si>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</si>
  <si>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</si>
  <si>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</si>
  <si>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</si>
  <si>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</si>
  <si>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</si>
  <si>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</si>
  <si>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</si>
  <si>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</si>
  <si>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</si>
  <si>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</si>
  <si>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</si>
  <si>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</si>
  <si>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</si>
  <si>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</si>
  <si>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</si>
  <si>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</si>
  <si>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</si>
  <si>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</si>
  <si>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</si>
  <si>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</si>
  <si>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</si>
  <si>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</si>
  <si>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</si>
  <si>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</si>
  <si>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</si>
  <si>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</si>
  <si>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</si>
  <si>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</si>
  <si>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</si>
  <si>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</si>
  <si>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</si>
  <si>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</si>
  <si>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</si>
  <si>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</si>
  <si>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</si>
  <si>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</si>
  <si>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</si>
  <si>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</si>
  <si>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</si>
  <si>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</si>
  <si>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</si>
  <si>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</si>
  <si>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</si>
  <si>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</si>
  <si>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</si>
  <si>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</si>
  <si>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</si>
  <si>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</si>
  <si>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</si>
  <si>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</si>
  <si>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</si>
  <si>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</si>
  <si>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</si>
  <si>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</si>
  <si>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</si>
  <si>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</si>
  <si>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</si>
  <si>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</si>
  <si>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</si>
  <si>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</si>
  <si>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</si>
  <si>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</si>
  <si>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</si>
  <si>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</si>
  <si>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</si>
  <si>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</si>
  <si>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</si>
  <si>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</si>
  <si>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</si>
  <si>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</si>
  <si>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</si>
  <si>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</si>
  <si>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</si>
  <si>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</si>
  <si>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</si>
  <si>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</si>
  <si>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</si>
  <si>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</si>
  <si>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</si>
  <si>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</si>
  <si>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</si>
  <si>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</si>
  <si>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</si>
  <si>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</si>
  <si>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</si>
  <si>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</si>
  <si>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</si>
  <si>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</si>
  <si>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</si>
  <si>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</si>
  <si>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</si>
  <si>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</si>
  <si>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</si>
  <si>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</si>
  <si>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</si>
  <si>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</si>
  <si>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</si>
  <si>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</si>
  <si>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</si>
  <si>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</si>
  <si>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</si>
  <si>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</si>
  <si>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</si>
  <si>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</si>
  <si>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</si>
  <si>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</si>
  <si>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</si>
  <si>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</si>
  <si>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</si>
  <si>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</si>
  <si>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</si>
  <si>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</si>
  <si>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</si>
  <si>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</si>
  <si>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</si>
  <si>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</si>
  <si>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</si>
  <si>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</si>
  <si>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</si>
  <si>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</si>
  <si>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</si>
  <si>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</si>
  <si>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</si>
  <si>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</si>
  <si>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</si>
  <si>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</si>
  <si>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</si>
  <si>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</si>
  <si>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</si>
  <si>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</si>
  <si>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</si>
  <si>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</si>
  <si>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</si>
  <si>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</si>
  <si>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</si>
  <si>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</si>
  <si>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</si>
  <si>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</si>
  <si>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</si>
  <si>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</si>
  <si>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</si>
  <si>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</si>
  <si>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</si>
  <si>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</si>
  <si>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</si>
  <si>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</si>
  <si>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</si>
  <si>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</si>
  <si>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</si>
  <si>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</si>
  <si>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</si>
  <si>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</si>
  <si>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</si>
  <si>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</si>
  <si>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</si>
  <si>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</si>
  <si>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</si>
  <si>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</si>
  <si>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</si>
  <si>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</si>
  <si>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</si>
  <si>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</si>
  <si>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</si>
  <si>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</si>
  <si>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</si>
  <si>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</si>
  <si>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</si>
  <si>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</si>
  <si>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</si>
  <si>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</si>
  <si>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</si>
  <si>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</si>
  <si>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</si>
  <si>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</si>
  <si>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</si>
  <si>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</si>
  <si>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</si>
  <si>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</si>
  <si>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</si>
  <si>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</si>
  <si>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</si>
  <si>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</si>
  <si>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</si>
  <si>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</si>
  <si>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</si>
  <si>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</si>
  <si>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</si>
  <si>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</si>
  <si>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</si>
  <si>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</si>
  <si>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</si>
  <si>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</si>
  <si>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</si>
  <si>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</si>
  <si>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</si>
  <si>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</si>
  <si>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</si>
  <si>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</si>
  <si>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</si>
  <si>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</si>
  <si>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</si>
  <si>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</si>
  <si>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</si>
  <si>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</si>
  <si>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</si>
  <si>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</si>
  <si>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</si>
  <si>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</si>
  <si>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</si>
  <si>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</si>
  <si>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</si>
  <si>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</si>
  <si>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</si>
  <si>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</si>
  <si>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</si>
  <si>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</si>
  <si>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</si>
  <si>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</si>
  <si>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</si>
  <si>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</si>
  <si>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</si>
  <si>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</si>
  <si>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</si>
  <si>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</si>
  <si>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</si>
  <si>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</si>
  <si>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</si>
  <si>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</si>
  <si>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</si>
  <si>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</si>
  <si>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</si>
  <si>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</si>
  <si>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</si>
  <si>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</si>
  <si>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</si>
  <si>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</si>
  <si>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</si>
  <si>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</si>
  <si>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</si>
  <si>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</si>
  <si>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</si>
  <si>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</si>
  <si>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</si>
  <si>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</si>
  <si>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</si>
  <si>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</si>
  <si>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</si>
  <si>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</si>
  <si>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</si>
  <si>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</si>
  <si>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</si>
  <si>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</si>
  <si>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</si>
  <si>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</si>
  <si>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</si>
  <si>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</si>
  <si>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</si>
  <si>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</si>
  <si>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</si>
  <si>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</si>
  <si>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</si>
  <si>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</si>
  <si>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</si>
  <si>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</si>
  <si>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</si>
  <si>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</si>
  <si>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</si>
  <si>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</si>
  <si>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</si>
  <si>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</si>
  <si>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</si>
  <si>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</si>
  <si>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</si>
  <si>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</si>
  <si>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</si>
  <si>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</si>
  <si>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</si>
  <si>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</si>
  <si>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</si>
  <si>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</si>
  <si>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</si>
  <si>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</si>
  <si>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</si>
  <si>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</si>
  <si>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</si>
  <si>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</si>
  <si>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</si>
  <si>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</si>
  <si>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</si>
  <si>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</si>
  <si>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</si>
  <si>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</si>
  <si>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</si>
  <si>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</si>
  <si>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</si>
  <si>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</si>
  <si>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</si>
  <si>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</si>
  <si>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</si>
  <si>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</si>
  <si>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</si>
  <si>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</si>
  <si>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</si>
  <si>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</si>
  <si>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</si>
  <si>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</si>
  <si>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</si>
  <si>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</si>
  <si>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</si>
  <si>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</si>
  <si>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</si>
  <si>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</si>
  <si>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</si>
  <si>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</si>
  <si>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</si>
  <si>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</si>
  <si>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</si>
  <si>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</si>
  <si>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</si>
  <si>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</si>
  <si>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</si>
  <si>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</si>
  <si>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</si>
  <si>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</si>
  <si>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</si>
  <si>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</si>
  <si>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</si>
  <si>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</si>
  <si>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</si>
  <si>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</si>
  <si>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</si>
  <si>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</si>
  <si>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</si>
  <si>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</si>
  <si>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</si>
  <si>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</si>
  <si>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</si>
  <si>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</si>
  <si>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</si>
  <si>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</si>
  <si>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</si>
  <si>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</si>
  <si>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</si>
  <si>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</si>
  <si>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</si>
  <si>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</si>
  <si>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</si>
  <si>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</si>
  <si>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</si>
  <si>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</si>
  <si>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</si>
  <si>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</si>
  <si>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</si>
  <si>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</si>
  <si>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</si>
  <si>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</si>
  <si>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</si>
  <si>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</si>
  <si>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</si>
  <si>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</si>
  <si>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</si>
  <si>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</si>
  <si>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</si>
  <si>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</si>
  <si>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</si>
  <si>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</si>
  <si>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</si>
  <si>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</si>
  <si>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</si>
  <si>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</si>
  <si>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</si>
  <si>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</si>
  <si>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</si>
  <si>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</si>
  <si>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</si>
  <si>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</si>
  <si>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</si>
  <si>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</si>
  <si>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</si>
  <si>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</si>
  <si>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</si>
  <si>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</si>
  <si>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</si>
  <si>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</si>
  <si>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</si>
  <si>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</si>
  <si>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</si>
  <si>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</si>
  <si>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</si>
  <si>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</si>
  <si>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</si>
  <si>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</si>
  <si>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</si>
  <si>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</si>
  <si>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</si>
  <si>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</si>
  <si>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</si>
  <si>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</si>
  <si>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</si>
  <si>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</si>
  <si>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</si>
  <si>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</si>
  <si>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</si>
  <si>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</si>
  <si>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</si>
  <si>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</si>
  <si>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</si>
  <si>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</si>
  <si>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</si>
  <si>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</si>
  <si>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</si>
  <si>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</si>
  <si>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</si>
  <si>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</si>
  <si>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</si>
  <si>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</si>
  <si>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</si>
  <si>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</si>
  <si>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</si>
  <si>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</si>
  <si>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</si>
  <si>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</si>
  <si>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</si>
  <si>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</si>
  <si>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</si>
  <si>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</si>
  <si>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</si>
  <si>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</si>
  <si>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</si>
  <si>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</si>
  <si>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</si>
  <si>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</si>
  <si>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</si>
  <si>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</si>
  <si>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</si>
  <si>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</si>
  <si>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</si>
  <si>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</si>
  <si>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</si>
  <si>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</si>
  <si>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</si>
  <si>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</si>
  <si>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</si>
  <si>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</si>
  <si>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</si>
  <si>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</si>
  <si>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</si>
  <si>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</si>
  <si>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</si>
  <si>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</si>
  <si>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</si>
  <si>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</si>
  <si>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</si>
  <si>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</si>
  <si>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</si>
  <si>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</si>
  <si>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</si>
  <si>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</si>
  <si>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</si>
  <si>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</si>
  <si>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</si>
  <si>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</si>
  <si>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</si>
  <si>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</si>
  <si>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</si>
  <si>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</si>
  <si>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</si>
  <si>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</si>
  <si>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</si>
  <si>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</si>
  <si>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</si>
  <si>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</si>
  <si>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</si>
  <si>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</si>
  <si>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</si>
  <si>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</si>
  <si>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</si>
  <si>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</si>
  <si>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</si>
  <si>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</si>
  <si>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</si>
  <si>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</si>
  <si>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</si>
  <si>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</si>
  <si>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</si>
  <si>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</si>
  <si>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</si>
  <si>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</si>
  <si>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</si>
  <si>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</si>
  <si>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</si>
  <si>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</si>
  <si>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</si>
  <si>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</si>
  <si>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</si>
  <si>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</si>
  <si>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</si>
  <si>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</si>
  <si>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</si>
  <si>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</si>
  <si>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</si>
  <si>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</si>
  <si>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</si>
  <si>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</si>
  <si>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</si>
  <si>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</si>
  <si>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</si>
  <si>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</si>
  <si>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</si>
  <si>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</si>
  <si>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</si>
  <si>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</si>
  <si>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</si>
  <si>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</si>
  <si>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</si>
  <si>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</si>
  <si>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</si>
  <si>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</si>
  <si>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</si>
  <si>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</si>
  <si>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</si>
  <si>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</si>
  <si>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</si>
  <si>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</si>
  <si>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</si>
  <si>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</si>
  <si>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</si>
  <si>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</si>
  <si>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</si>
  <si>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</si>
  <si>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</si>
  <si>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</si>
  <si>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</si>
  <si>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</si>
  <si>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</si>
  <si>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</si>
  <si>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</si>
  <si>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</si>
  <si>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</si>
  <si>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</si>
  <si>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</si>
  <si>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</si>
  <si>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</si>
  <si>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</si>
  <si>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</si>
  <si>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</si>
  <si>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</si>
  <si>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</si>
  <si>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</si>
  <si>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</si>
  <si>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</si>
  <si>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</si>
  <si>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</si>
  <si>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</si>
  <si>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</si>
  <si>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</si>
  <si>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</si>
  <si>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</si>
  <si>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</si>
  <si>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</si>
  <si>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</si>
  <si>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</si>
  <si>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</si>
  <si>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</si>
  <si>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</si>
  <si>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</si>
  <si>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</si>
  <si>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</si>
  <si>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</si>
  <si>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</si>
  <si>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</si>
  <si>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</si>
  <si>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</si>
  <si>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</si>
  <si>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</si>
  <si>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</si>
  <si>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</si>
  <si>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</si>
  <si>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</si>
  <si>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</si>
  <si>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</si>
  <si>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</si>
  <si>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</si>
  <si>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</si>
  <si>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</si>
  <si>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</si>
  <si>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</si>
  <si>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</si>
  <si>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</si>
  <si>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</si>
  <si>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</si>
  <si>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</si>
  <si>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</si>
  <si>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</si>
  <si>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</si>
  <si>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</si>
  <si>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</si>
  <si>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</si>
  <si>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</si>
  <si>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</si>
  <si>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</si>
  <si>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</si>
  <si>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</si>
  <si>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</si>
  <si>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</si>
  <si>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</si>
  <si>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</si>
  <si>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</si>
  <si>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</si>
  <si>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</si>
  <si>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</si>
  <si>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</si>
  <si>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</si>
  <si>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</si>
  <si>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</si>
  <si>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</si>
  <si>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</si>
  <si>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</si>
  <si>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</si>
  <si>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</si>
  <si>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</si>
  <si>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</si>
  <si>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</si>
  <si>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</si>
  <si>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</si>
  <si>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</si>
  <si>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</si>
  <si>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</si>
  <si>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</si>
  <si>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</si>
  <si>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</si>
  <si>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</si>
  <si>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</si>
  <si>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</si>
  <si>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</si>
  <si>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</si>
  <si>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</si>
  <si>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</si>
  <si>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</si>
  <si>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</si>
  <si>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</si>
  <si>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</si>
  <si>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</si>
  <si>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</si>
  <si>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</si>
  <si>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</si>
  <si>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</si>
  <si>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</si>
  <si>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</si>
  <si>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</si>
  <si>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</si>
  <si>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</si>
  <si>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</si>
  <si>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</si>
  <si>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</si>
  <si>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</si>
  <si>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</si>
  <si>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</si>
  <si>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</si>
  <si>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</si>
  <si>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</si>
  <si>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</si>
  <si>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</si>
  <si>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</si>
  <si>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</si>
  <si>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</si>
  <si>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</si>
  <si>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</si>
  <si>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</si>
  <si>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</si>
  <si>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</si>
  <si>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</si>
  <si>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</si>
  <si>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</si>
  <si>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</si>
  <si>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</si>
  <si>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</si>
  <si>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</si>
  <si>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</si>
  <si>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</si>
  <si>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</si>
  <si>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</si>
  <si>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</si>
  <si>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</si>
  <si>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</si>
  <si>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</si>
  <si>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</si>
  <si>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</si>
  <si>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</si>
  <si>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</si>
  <si>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</si>
  <si>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</si>
  <si>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</si>
  <si>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</si>
  <si>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</si>
  <si>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</si>
  <si>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</si>
  <si>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</si>
  <si>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</si>
  <si>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</si>
  <si>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</si>
  <si>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</si>
  <si>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</si>
  <si>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</si>
  <si>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</si>
  <si>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</si>
  <si>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</si>
  <si>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</si>
  <si>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</si>
  <si>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</si>
  <si>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</si>
  <si>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</si>
  <si>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</si>
  <si>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</si>
  <si>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</si>
  <si>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</si>
  <si>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</si>
  <si>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</si>
  <si>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</si>
  <si>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</si>
  <si>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</si>
  <si>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</si>
  <si>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</si>
  <si>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</si>
  <si>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</si>
  <si>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</si>
  <si>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</si>
  <si>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</si>
  <si>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</si>
  <si>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</si>
  <si>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</si>
  <si>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</si>
  <si>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</si>
  <si>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</si>
  <si>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</si>
  <si>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</si>
  <si>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</si>
  <si>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</si>
  <si>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</si>
  <si>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</si>
  <si>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</si>
  <si>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</si>
  <si>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</si>
  <si>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</si>
  <si>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</si>
  <si>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</si>
  <si>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</si>
  <si>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</si>
  <si>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</si>
  <si>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</si>
  <si>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</si>
  <si>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</si>
  <si>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</si>
  <si>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</si>
  <si>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</si>
  <si>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</si>
  <si>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</si>
  <si>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</si>
  <si>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</si>
  <si>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</si>
  <si>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</si>
  <si>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</si>
  <si>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</si>
  <si>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</si>
  <si>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</si>
  <si>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</si>
  <si>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</si>
  <si>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</si>
  <si>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</si>
  <si>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</si>
  <si>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</si>
  <si>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</si>
  <si>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</si>
  <si>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</si>
  <si>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</si>
  <si>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</si>
  <si>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</si>
  <si>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</si>
  <si>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</si>
  <si>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</si>
  <si>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</si>
  <si>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</si>
  <si>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</si>
  <si>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</si>
  <si>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</si>
  <si>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</si>
  <si>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</si>
  <si>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</si>
  <si>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</si>
  <si>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</si>
  <si>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</si>
  <si>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</si>
  <si>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</si>
  <si>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</si>
  <si>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</si>
  <si>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</si>
  <si>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</si>
  <si>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</si>
  <si>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</si>
  <si>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</si>
  <si>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</si>
  <si>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</si>
  <si>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</si>
  <si>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</si>
  <si>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</si>
  <si>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</si>
  <si>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</si>
  <si>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</si>
  <si>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</si>
  <si>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</si>
  <si>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</si>
  <si>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</si>
  <si>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</si>
  <si>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</si>
  <si>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</si>
  <si>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</si>
  <si>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</si>
  <si>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</si>
  <si>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</si>
  <si>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</si>
  <si>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</si>
  <si>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</si>
  <si>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</si>
  <si>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</si>
  <si>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</si>
  <si>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</si>
  <si>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</si>
  <si>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</si>
  <si>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</si>
  <si>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</si>
  <si>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</si>
  <si>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</si>
  <si>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</si>
  <si>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</si>
  <si>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</si>
  <si>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</si>
  <si>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</si>
  <si>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</si>
  <si>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</si>
  <si>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</si>
  <si>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</si>
  <si>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</si>
  <si>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</si>
  <si>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</si>
  <si>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</si>
  <si>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</si>
  <si>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</si>
  <si>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</si>
  <si>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</si>
  <si>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</si>
  <si>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</si>
  <si>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</si>
  <si>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</si>
  <si>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</si>
  <si>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</si>
  <si>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</si>
  <si>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</si>
  <si>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</si>
  <si>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</si>
  <si>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</si>
  <si>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</si>
  <si>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</si>
  <si>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</si>
  <si>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</si>
  <si>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</si>
  <si>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</si>
  <si>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</si>
  <si>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</si>
  <si>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</si>
  <si>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</si>
  <si>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</si>
  <si>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</si>
  <si>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</si>
  <si>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</si>
  <si>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</si>
  <si>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</si>
  <si>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</si>
  <si>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</si>
  <si>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</si>
  <si>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</si>
  <si>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</si>
  <si>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</si>
  <si>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</si>
  <si>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</si>
  <si>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</si>
  <si>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</si>
  <si>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</si>
  <si>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</si>
  <si>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</si>
  <si>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</si>
  <si>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</si>
  <si>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</si>
  <si>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</si>
  <si>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</si>
  <si>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</si>
  <si>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</si>
  <si>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</si>
  <si>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</si>
  <si>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</si>
  <si>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</si>
  <si>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</si>
  <si>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</si>
  <si>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</si>
  <si>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</si>
  <si>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</si>
  <si>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</si>
  <si>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</si>
  <si>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</si>
  <si>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</si>
  <si>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</si>
  <si>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</si>
  <si>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</si>
  <si>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</si>
  <si>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</si>
  <si>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</si>
  <si>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</si>
  <si>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</si>
  <si>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</si>
  <si>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</si>
  <si>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</si>
  <si>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</si>
  <si>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</si>
  <si>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</si>
  <si>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</si>
  <si>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</si>
  <si>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</si>
  <si>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</si>
  <si>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</si>
  <si>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</si>
  <si>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</si>
  <si>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</si>
  <si>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</si>
  <si>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</si>
  <si>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</si>
  <si>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</si>
  <si>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</si>
  <si>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</si>
  <si>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</si>
  <si>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</si>
  <si>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</si>
  <si>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</si>
  <si>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</si>
  <si>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</si>
  <si>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</si>
  <si>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</si>
  <si>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</si>
  <si>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</si>
  <si>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</si>
  <si>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</si>
  <si>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</si>
  <si>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</si>
  <si>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</si>
  <si>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</si>
  <si>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</si>
  <si>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</si>
  <si>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</si>
  <si>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</si>
  <si>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</si>
  <si>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</si>
  <si>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</si>
  <si>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</si>
  <si>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</si>
  <si>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</si>
  <si>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</si>
  <si>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</si>
  <si>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</si>
  <si>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</si>
  <si>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</si>
  <si>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</si>
  <si>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</si>
  <si>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</si>
  <si>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</si>
  <si>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</si>
  <si>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</si>
  <si>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</si>
  <si>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</si>
  <si>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</si>
  <si>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</si>
  <si>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</si>
  <si>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</si>
  <si>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</si>
  <si>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</si>
  <si>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</si>
  <si>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</si>
  <si>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</si>
  <si>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</si>
  <si>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</si>
  <si>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</si>
  <si>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</si>
  <si>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</si>
  <si>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</si>
  <si>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</si>
  <si>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</si>
  <si>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</si>
  <si>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</si>
  <si>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</si>
  <si>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</si>
  <si>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</si>
  <si>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</si>
  <si>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</si>
  <si>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</si>
  <si>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</si>
  <si>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</si>
  <si>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</si>
  <si>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</si>
  <si>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</si>
  <si>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</si>
  <si>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</si>
  <si>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</si>
  <si>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</si>
  <si>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</si>
  <si>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</si>
  <si>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</si>
  <si>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</si>
  <si>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</si>
  <si>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</si>
  <si>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</si>
  <si>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</si>
  <si>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</si>
  <si>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</si>
  <si>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</si>
  <si>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</si>
  <si>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</si>
  <si>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</si>
  <si>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</si>
  <si>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</si>
  <si>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</si>
  <si>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</si>
  <si>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</si>
  <si>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</si>
  <si>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</si>
  <si>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</si>
  <si>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</si>
  <si>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</si>
  <si>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</si>
  <si>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</si>
  <si>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</si>
  <si>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</si>
  <si>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</si>
  <si>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</si>
  <si>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</si>
  <si>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</si>
  <si>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</si>
  <si>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</si>
  <si>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</si>
  <si>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</si>
  <si>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</si>
  <si>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</si>
  <si>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</si>
  <si>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</si>
  <si>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</si>
  <si>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</si>
  <si>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</si>
  <si>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</si>
  <si>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</si>
  <si>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</si>
  <si>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</si>
  <si>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</si>
  <si>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</si>
  <si>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</si>
  <si>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</si>
  <si>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</si>
  <si>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</si>
  <si>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</si>
  <si>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</si>
  <si>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</si>
  <si>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</si>
  <si>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</si>
  <si>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</si>
  <si>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</si>
  <si>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</si>
  <si>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</si>
  <si>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</si>
  <si>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</si>
  <si>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</si>
  <si>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</si>
  <si>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</si>
  <si>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</si>
  <si>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</si>
  <si>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</si>
  <si>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</si>
  <si>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</si>
  <si>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</si>
  <si>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</si>
  <si>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</si>
  <si>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</si>
  <si>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</si>
  <si>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</si>
  <si>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</si>
  <si>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</si>
  <si>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</si>
  <si>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</si>
  <si>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</si>
  <si>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</si>
  <si>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</si>
  <si>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</si>
  <si>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</si>
  <si>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</si>
  <si>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</si>
  <si>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</si>
  <si>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</si>
  <si>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</si>
  <si>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</si>
  <si>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</si>
  <si>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</si>
  <si>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</si>
  <si>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</si>
  <si>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</si>
  <si>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</si>
  <si>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</si>
  <si>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</si>
  <si>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</si>
  <si>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</si>
  <si>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</si>
  <si>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</si>
  <si>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</si>
  <si>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</si>
  <si>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</si>
  <si>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</si>
  <si>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</si>
  <si>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</si>
  <si>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</si>
  <si>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</si>
  <si>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</si>
  <si>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</si>
  <si>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</si>
  <si>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</si>
  <si>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</si>
  <si>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</si>
  <si>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</si>
  <si>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</si>
  <si>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</si>
  <si>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</si>
  <si>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</si>
  <si>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</si>
  <si>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</si>
  <si>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</si>
  <si>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</si>
  <si>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</si>
  <si>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</si>
  <si>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</si>
  <si>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</si>
  <si>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</si>
  <si>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</si>
  <si>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</si>
  <si>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</si>
  <si>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</si>
  <si>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</si>
  <si>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</si>
  <si>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</si>
  <si>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</si>
  <si>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</si>
  <si>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</si>
  <si>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</si>
  <si>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</si>
  <si>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</si>
  <si>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</si>
  <si>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</si>
  <si>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</si>
  <si>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</si>
  <si>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</si>
  <si>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</si>
  <si>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</si>
  <si>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</si>
  <si>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</si>
  <si>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</si>
  <si>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</si>
  <si>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</si>
  <si>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</si>
  <si>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</si>
  <si>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</si>
  <si>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</si>
  <si>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</si>
  <si>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</si>
  <si>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</si>
  <si>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</si>
  <si>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</si>
  <si>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</si>
  <si>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</si>
  <si>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</si>
  <si>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</si>
  <si>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</si>
  <si>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</si>
  <si>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</si>
  <si>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</si>
  <si>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</si>
  <si>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</si>
  <si>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</si>
  <si>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</si>
  <si>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</si>
  <si>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</si>
  <si>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</si>
  <si>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</si>
  <si>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</si>
  <si>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</si>
  <si>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</si>
  <si>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</si>
  <si>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</si>
  <si>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</si>
  <si>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</si>
  <si>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</si>
  <si>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</si>
  <si>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</si>
  <si>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</si>
  <si>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</si>
  <si>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</si>
  <si>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</si>
  <si>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</si>
  <si>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</si>
  <si>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</si>
  <si>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</si>
  <si>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</si>
  <si>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</si>
  <si>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</si>
  <si>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</si>
  <si>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</si>
  <si>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</si>
  <si>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</si>
  <si>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</si>
  <si>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</si>
  <si>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</si>
  <si>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</si>
  <si>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</si>
  <si>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</si>
  <si>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</si>
  <si>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</si>
  <si>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</si>
  <si>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</si>
  <si>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</si>
  <si>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</si>
  <si>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</si>
  <si>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</si>
  <si>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</si>
  <si>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</si>
  <si>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</si>
  <si>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</si>
  <si>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</si>
  <si>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</si>
  <si>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</si>
  <si>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</si>
  <si>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</si>
  <si>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</si>
  <si>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</si>
  <si>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</si>
  <si>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</si>
  <si>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</si>
  <si>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</si>
  <si>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</si>
  <si>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</si>
  <si>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</si>
  <si>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</si>
  <si>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</si>
  <si>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</si>
  <si>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</si>
  <si>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</si>
  <si>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</si>
  <si>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</si>
  <si>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</si>
  <si>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</si>
  <si>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</si>
  <si>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</si>
  <si>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</si>
  <si>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</si>
  <si>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</si>
  <si>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</si>
  <si>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</si>
  <si>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</si>
  <si>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</si>
  <si>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</si>
  <si>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</si>
  <si>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</si>
  <si>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</si>
  <si>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</si>
  <si>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</si>
  <si>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</si>
  <si>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</si>
  <si>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</si>
  <si>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</si>
  <si>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</si>
  <si>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</si>
  <si>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</si>
  <si>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</si>
  <si>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</si>
  <si>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</si>
  <si>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</si>
  <si>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</si>
  <si>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</si>
  <si>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</si>
  <si>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</si>
  <si>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</si>
  <si>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</si>
  <si>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</si>
  <si>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</si>
  <si>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</si>
  <si>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</si>
  <si>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</si>
  <si>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</si>
  <si>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</si>
  <si>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</si>
  <si>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</si>
  <si>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</si>
  <si>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</si>
  <si>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</si>
  <si>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</si>
  <si>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</si>
  <si>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</si>
  <si>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</si>
  <si>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</si>
  <si>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</si>
  <si>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</si>
  <si>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</si>
  <si>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</si>
  <si>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</si>
  <si>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</si>
  <si>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</si>
  <si>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</si>
  <si>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</si>
  <si>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</si>
  <si>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</si>
  <si>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</si>
  <si>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</si>
  <si>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</si>
  <si>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</si>
  <si>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</si>
  <si>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</si>
  <si>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</si>
  <si>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</si>
  <si>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</si>
  <si>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</si>
  <si>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</si>
  <si>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</si>
  <si>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</si>
  <si>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</si>
  <si>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</si>
  <si>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</si>
  <si>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</si>
  <si>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</si>
  <si>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</si>
  <si>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</si>
  <si>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</si>
  <si>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</si>
  <si>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</si>
  <si>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</si>
  <si>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</si>
  <si>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</si>
  <si>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</si>
  <si>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</si>
  <si>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</si>
  <si>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</si>
  <si>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</si>
  <si>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</si>
  <si>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</si>
  <si>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</si>
  <si>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</si>
  <si>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</si>
  <si>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</si>
  <si>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</si>
  <si>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</si>
  <si>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</si>
  <si>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</si>
  <si>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</si>
  <si>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</si>
  <si>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</si>
  <si>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</si>
  <si>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</si>
  <si>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</si>
  <si>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</si>
  <si>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</si>
  <si>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</si>
  <si>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</si>
  <si>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</si>
  <si>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</si>
  <si>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</si>
  <si>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</si>
  <si>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</si>
  <si>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</si>
  <si>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</si>
  <si>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</si>
  <si>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</si>
  <si>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</si>
  <si>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</si>
  <si>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</si>
  <si>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</si>
  <si>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</si>
  <si>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</si>
  <si>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</si>
  <si>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</si>
  <si>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</si>
  <si>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</si>
  <si>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</si>
  <si>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</si>
  <si>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</si>
  <si>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</si>
  <si>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</si>
  <si>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</si>
  <si>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</si>
  <si>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</si>
  <si>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</si>
  <si>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</si>
  <si>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</si>
  <si>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</si>
  <si>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</si>
  <si>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</si>
  <si>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</si>
  <si>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</si>
  <si>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</si>
  <si>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</si>
  <si>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</si>
  <si>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</si>
  <si>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</si>
  <si>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</si>
  <si>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</si>
  <si>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</si>
  <si>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</si>
  <si>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</si>
  <si>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</si>
  <si>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</si>
  <si>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</si>
  <si>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</si>
  <si>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</si>
  <si>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</si>
  <si>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</si>
  <si>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</si>
  <si>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</si>
  <si>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</si>
  <si>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</si>
  <si>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</si>
  <si>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</si>
  <si>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</si>
  <si>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</si>
  <si>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</si>
  <si>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</si>
  <si>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</si>
  <si>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</si>
  <si>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</si>
  <si>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</si>
  <si>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</si>
  <si>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</si>
  <si>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</si>
  <si>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</si>
  <si>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</si>
  <si>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</si>
  <si>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</si>
  <si>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</si>
  <si>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</si>
  <si>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</si>
  <si>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</si>
  <si>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</si>
  <si>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</si>
  <si>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</si>
  <si>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</si>
  <si>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</si>
  <si>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</si>
  <si>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</si>
  <si>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</si>
  <si>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</si>
  <si>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</si>
  <si>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</si>
  <si>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</si>
  <si>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</si>
  <si>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</si>
  <si>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</si>
  <si>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</si>
  <si>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</si>
  <si>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</si>
  <si>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</si>
  <si>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</si>
  <si>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</si>
  <si>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</si>
  <si>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</si>
  <si>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</si>
  <si>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</si>
  <si>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</si>
  <si>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</si>
  <si>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</si>
  <si>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</si>
  <si>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</si>
  <si>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</si>
  <si>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</si>
  <si>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</si>
  <si>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</si>
  <si>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</si>
  <si>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</si>
  <si>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</si>
  <si>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</si>
  <si>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</si>
  <si>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</si>
  <si>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</si>
  <si>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</si>
  <si>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</si>
  <si>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</si>
  <si>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</si>
  <si>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</si>
  <si>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</si>
  <si>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</si>
  <si>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</si>
  <si>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</si>
  <si>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</si>
  <si>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</si>
  <si>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</si>
  <si>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</si>
  <si>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</si>
  <si>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</si>
  <si>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</si>
  <si>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</si>
  <si>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</si>
  <si>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</si>
  <si>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</si>
  <si>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</si>
  <si>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</si>
  <si>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</si>
  <si>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</si>
  <si>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</si>
  <si>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</si>
  <si>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</si>
  <si>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</si>
  <si>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</si>
  <si>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</si>
  <si>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</si>
  <si>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</si>
  <si>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</si>
  <si>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</si>
  <si>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</si>
  <si>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</si>
  <si>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</si>
  <si>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</si>
  <si>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</si>
  <si>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</si>
  <si>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</si>
  <si>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</si>
  <si>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</si>
  <si>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</si>
  <si>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</si>
  <si>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</si>
  <si>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</si>
  <si>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</si>
  <si>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</si>
  <si>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</si>
  <si>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</si>
  <si>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</si>
  <si>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</si>
  <si>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</si>
  <si>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</si>
  <si>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</si>
  <si>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</si>
  <si>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</si>
  <si>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</si>
  <si>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</si>
  <si>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</si>
  <si>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</si>
  <si>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</si>
  <si>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</si>
  <si>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</si>
  <si>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</si>
  <si>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</si>
  <si>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</si>
  <si>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</si>
  <si>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</si>
  <si>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</si>
  <si>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</si>
  <si>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</si>
  <si>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</si>
  <si>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</si>
  <si>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</si>
  <si>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</si>
  <si>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</si>
  <si>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</si>
  <si>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</si>
  <si>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</si>
  <si>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</si>
  <si>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</si>
  <si>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</si>
  <si>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</si>
  <si>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</si>
  <si>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</si>
  <si>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</si>
  <si>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</si>
  <si>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</si>
  <si>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</si>
  <si>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</si>
  <si>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</si>
  <si>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</si>
  <si>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</si>
  <si>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</si>
  <si>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</si>
  <si>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</si>
  <si>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</si>
  <si>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</si>
  <si>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</si>
  <si>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</si>
  <si>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</si>
  <si>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</si>
  <si>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</si>
  <si>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</si>
  <si>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</si>
  <si>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</si>
  <si>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</si>
  <si>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</si>
  <si>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</si>
  <si>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</si>
  <si>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</si>
  <si>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</si>
  <si>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</si>
  <si>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</si>
  <si>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</si>
  <si>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</si>
  <si>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</si>
  <si>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</si>
  <si>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</si>
  <si>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</si>
  <si>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</si>
  <si>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</si>
  <si>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</si>
  <si>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</si>
  <si>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</si>
  <si>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</si>
  <si>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</si>
  <si>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</si>
  <si>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</si>
  <si>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</si>
  <si>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</si>
  <si>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</si>
  <si>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</si>
  <si>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</si>
  <si>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</si>
  <si>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</si>
  <si>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</si>
  <si>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</si>
  <si>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</si>
  <si>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</si>
  <si>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</si>
  <si>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</si>
  <si>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</si>
  <si>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</si>
  <si>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</si>
  <si>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</si>
  <si>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</si>
  <si>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</si>
  <si>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</si>
  <si>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</si>
  <si>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</si>
  <si>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</si>
  <si>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</si>
  <si>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</si>
  <si>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</si>
  <si>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</si>
  <si>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</si>
  <si>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</si>
  <si>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</si>
  <si>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</si>
  <si>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</si>
  <si>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</si>
  <si>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</si>
  <si>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</si>
  <si>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</si>
  <si>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</si>
  <si>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</si>
  <si>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</si>
  <si>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</si>
  <si>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</si>
  <si>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</si>
  <si>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</si>
  <si>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</si>
  <si>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</si>
  <si>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</si>
  <si>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</si>
  <si>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</si>
  <si>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</si>
  <si>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</si>
  <si>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</si>
  <si>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</si>
  <si>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</si>
  <si>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</si>
  <si>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</si>
  <si>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</si>
  <si>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</si>
  <si>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</si>
  <si>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</si>
  <si>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</si>
  <si>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</si>
  <si>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</si>
  <si>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</si>
  <si>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</si>
  <si>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</si>
  <si>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</si>
  <si>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</si>
  <si>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</si>
  <si>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</si>
  <si>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</si>
  <si>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</si>
  <si>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</si>
  <si>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</si>
  <si>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</si>
  <si>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</si>
  <si>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</si>
  <si>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</si>
  <si>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</si>
  <si>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</si>
  <si>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</si>
  <si>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</si>
  <si>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</si>
  <si>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</si>
  <si>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</si>
  <si>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</si>
  <si>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</si>
  <si>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</si>
  <si>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</si>
  <si>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</si>
  <si>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</si>
  <si>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</si>
  <si>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</si>
  <si>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</si>
  <si>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</si>
  <si>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</si>
  <si>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</si>
  <si>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</si>
  <si>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</si>
  <si>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</si>
  <si>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</si>
  <si>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</si>
  <si>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</si>
  <si>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</si>
  <si>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</si>
  <si>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</si>
  <si>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</si>
  <si>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</si>
  <si>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</si>
  <si>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</si>
  <si>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</si>
  <si>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</si>
  <si>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</si>
  <si>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</si>
  <si>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</si>
  <si>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</si>
  <si>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</si>
  <si>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</si>
  <si>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</si>
  <si>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</si>
  <si>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</si>
  <si>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</si>
  <si>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</si>
  <si>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</si>
  <si>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</si>
  <si>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</si>
  <si>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</si>
  <si>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</si>
  <si>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</si>
  <si>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</si>
  <si>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</si>
  <si>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</si>
  <si>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</si>
  <si>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</si>
  <si>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</si>
  <si>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</si>
  <si>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</si>
  <si>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</si>
  <si>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</si>
  <si>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</si>
  <si>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</si>
  <si>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</si>
  <si>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</si>
  <si>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</si>
  <si>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</si>
  <si>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</si>
  <si>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</si>
  <si>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</si>
  <si>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</si>
  <si>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</si>
  <si>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</si>
  <si>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</si>
  <si>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</si>
  <si>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</si>
  <si>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</si>
  <si>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</si>
  <si>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</si>
  <si>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</si>
  <si>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</si>
  <si>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</si>
  <si>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</si>
  <si>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</si>
  <si>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</si>
  <si>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</si>
  <si>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</si>
  <si>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</si>
  <si>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</si>
  <si>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</si>
  <si>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</si>
  <si>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</si>
  <si>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</si>
  <si>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</si>
  <si>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</si>
  <si>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</si>
  <si>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</si>
  <si>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</si>
  <si>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</si>
  <si>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</si>
  <si>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</si>
  <si>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</si>
  <si>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</si>
  <si>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</si>
  <si>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</si>
  <si>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</si>
  <si>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</si>
  <si>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</si>
  <si>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</si>
  <si>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</si>
  <si>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</si>
  <si>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</si>
  <si>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</si>
  <si>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</si>
  <si>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</si>
  <si>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</si>
  <si>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</si>
  <si>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</si>
  <si>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</si>
  <si>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</si>
  <si>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</si>
  <si>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</si>
  <si>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</si>
  <si>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</si>
  <si>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</si>
  <si>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</si>
  <si>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</si>
  <si>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</si>
  <si>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</si>
  <si>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</si>
  <si>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</si>
  <si>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</si>
  <si>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</si>
  <si>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</si>
  <si>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</si>
  <si>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</si>
  <si>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</si>
  <si>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</si>
  <si>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</si>
  <si>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</si>
  <si>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</si>
  <si>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</si>
  <si>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</si>
  <si>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</si>
  <si>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</si>
  <si>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</si>
  <si>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</si>
  <si>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</si>
  <si>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</si>
  <si>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</si>
  <si>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</si>
  <si>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</si>
  <si>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</si>
  <si>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</si>
  <si>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</si>
  <si>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</si>
  <si>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</si>
  <si>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</si>
  <si>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</si>
  <si>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</si>
  <si>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</si>
  <si>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</si>
  <si>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</si>
  <si>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</si>
  <si>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</si>
  <si>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</si>
  <si>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</si>
  <si>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</si>
  <si>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</si>
  <si>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</si>
  <si>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</si>
  <si>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</si>
  <si>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</si>
  <si>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</si>
  <si>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</si>
  <si>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</si>
  <si>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</si>
  <si>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</si>
  <si>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</si>
  <si>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</si>
  <si>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</si>
  <si>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</si>
  <si>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</si>
  <si>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</si>
  <si>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</si>
  <si>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</si>
  <si>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</si>
  <si>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</si>
  <si>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</si>
  <si>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</si>
  <si>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</si>
  <si>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</si>
  <si>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</si>
  <si>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</si>
  <si>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</si>
  <si>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</si>
  <si>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</si>
  <si>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</si>
  <si>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</si>
  <si>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</si>
  <si>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</si>
  <si>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</si>
  <si>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</si>
  <si>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</si>
  <si>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</si>
  <si>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</si>
  <si>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</si>
  <si>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</si>
  <si>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</si>
  <si>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</si>
  <si>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</si>
  <si>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</si>
  <si>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</si>
  <si>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</si>
  <si>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</si>
  <si>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</si>
  <si>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</si>
  <si>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</si>
  <si>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</si>
  <si>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</si>
  <si>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</si>
  <si>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</si>
  <si>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</si>
  <si>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</si>
  <si>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</si>
  <si>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</si>
  <si>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</si>
  <si>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</si>
  <si>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</si>
  <si>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</si>
  <si>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</si>
  <si>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</si>
  <si>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</si>
  <si>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</si>
  <si>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</si>
  <si>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</si>
  <si>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</si>
  <si>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</si>
  <si>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</si>
  <si>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</si>
  <si>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</si>
  <si>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</si>
  <si>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</si>
  <si>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</si>
  <si>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</si>
  <si>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</si>
  <si>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</si>
  <si>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</si>
  <si>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</si>
  <si>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</si>
  <si>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</si>
  <si>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</si>
  <si>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</si>
  <si>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</si>
  <si>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</si>
  <si>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</si>
  <si>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</si>
  <si>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</si>
  <si>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</si>
  <si>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</si>
  <si>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</si>
  <si>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</si>
  <si>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</si>
  <si>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</si>
  <si>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</si>
  <si>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</si>
  <si>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</si>
  <si>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</si>
  <si>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</si>
  <si>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</si>
  <si>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</si>
  <si>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</si>
  <si>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</si>
  <si>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</si>
  <si>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</si>
  <si>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</si>
  <si>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</si>
  <si>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</si>
  <si>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</si>
  <si>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</si>
  <si>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</si>
  <si>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</si>
  <si>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</si>
  <si>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</si>
  <si>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</si>
  <si>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</si>
  <si>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</si>
  <si>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</si>
  <si>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</si>
  <si>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</si>
  <si>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</si>
  <si>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</si>
  <si>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</si>
  <si>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</si>
  <si>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</si>
  <si>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</si>
  <si>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</si>
  <si>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</si>
  <si>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</si>
  <si>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</si>
  <si>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</si>
  <si>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</si>
  <si>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</si>
  <si>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</si>
  <si>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</si>
  <si>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</si>
  <si>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</si>
  <si>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</si>
  <si>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</si>
  <si>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</si>
  <si>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</si>
  <si>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</si>
  <si>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</si>
  <si>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</si>
  <si>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</si>
  <si>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</si>
  <si>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</si>
  <si>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</si>
  <si>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</si>
  <si>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</si>
  <si>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</si>
  <si>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</si>
  <si>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</si>
  <si>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</si>
  <si>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</si>
  <si>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</si>
  <si>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</si>
  <si>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</si>
  <si>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</si>
  <si>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</si>
  <si>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</si>
  <si>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</si>
  <si>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</si>
  <si>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</si>
  <si>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</si>
  <si>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</si>
  <si>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</si>
  <si>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</si>
  <si>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</si>
  <si>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</si>
  <si>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</si>
  <si>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</si>
  <si>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</si>
  <si>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</si>
  <si>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</si>
  <si>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</si>
  <si>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</si>
  <si>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</si>
  <si>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</si>
  <si>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</si>
  <si>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</si>
  <si>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</si>
  <si>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</si>
  <si>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</si>
  <si>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</si>
  <si>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</si>
  <si>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</si>
  <si>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</si>
  <si>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</si>
  <si>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</si>
  <si>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</si>
  <si>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</si>
  <si>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</si>
  <si>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</si>
  <si>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</si>
  <si>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</si>
  <si>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</si>
  <si>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</si>
  <si>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</si>
  <si>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</si>
  <si>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</si>
  <si>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</si>
  <si>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</si>
  <si>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</si>
  <si>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</si>
  <si>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</si>
  <si>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</si>
  <si>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</si>
  <si>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</si>
  <si>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</si>
  <si>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</si>
  <si>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</si>
  <si>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</si>
  <si>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</si>
  <si>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</si>
  <si>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</si>
  <si>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</si>
  <si>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</si>
  <si>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</si>
  <si>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</si>
  <si>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</si>
  <si>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</si>
  <si>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</si>
  <si>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</si>
  <si>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</si>
  <si>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</si>
  <si>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</si>
  <si>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</si>
  <si>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</si>
  <si>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</si>
  <si>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</si>
  <si>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</si>
  <si>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</si>
  <si>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</si>
  <si>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</si>
  <si>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</si>
  <si>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</si>
  <si>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</si>
  <si>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</si>
  <si>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</si>
  <si>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</si>
  <si>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</si>
  <si>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</si>
  <si>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</si>
  <si>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</si>
  <si>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</si>
  <si>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</si>
  <si>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</si>
  <si>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</si>
  <si>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</si>
  <si>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</si>
  <si>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</si>
  <si>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</si>
  <si>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</si>
  <si>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</si>
  <si>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</si>
  <si>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</si>
  <si>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</si>
  <si>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</si>
  <si>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</si>
  <si>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</si>
  <si>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</si>
  <si>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</si>
  <si>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</si>
  <si>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</si>
  <si>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</si>
  <si>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</si>
  <si>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</si>
  <si>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</si>
  <si>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</si>
  <si>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</si>
  <si>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</si>
  <si>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</si>
  <si>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</si>
  <si>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</si>
  <si>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</si>
  <si>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</si>
  <si>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</si>
  <si>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</si>
  <si>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</si>
  <si>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</si>
  <si>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</si>
  <si>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</si>
  <si>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</si>
  <si>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</si>
  <si>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</si>
  <si>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</si>
  <si>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</si>
  <si>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</si>
  <si>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</si>
  <si>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</si>
  <si>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</si>
  <si>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</si>
  <si>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</si>
  <si>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</si>
  <si>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</si>
  <si>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</si>
  <si>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</si>
  <si>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</si>
  <si>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</si>
  <si>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</si>
  <si>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</si>
  <si>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</si>
  <si>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</si>
  <si>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</si>
  <si>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</si>
  <si>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</si>
  <si>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</si>
  <si>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</si>
  <si>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</si>
  <si>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</si>
  <si>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</si>
  <si>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</si>
  <si>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</si>
  <si>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</si>
  <si>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</si>
  <si>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</si>
  <si>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</si>
  <si>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</si>
  <si>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</si>
  <si>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</si>
  <si>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</si>
  <si>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</si>
  <si>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</si>
  <si>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</si>
  <si>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</si>
  <si>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</si>
  <si>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</si>
  <si>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</si>
  <si>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</si>
  <si>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</si>
  <si>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</si>
  <si>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</si>
  <si>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</si>
  <si>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</si>
  <si>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</si>
  <si>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</si>
  <si>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</si>
  <si>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</si>
  <si>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</si>
  <si>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</si>
  <si>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</si>
  <si>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</si>
  <si>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</si>
  <si>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</si>
  <si>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</si>
  <si>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</si>
  <si>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</si>
  <si>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</si>
  <si>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</si>
  <si>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</si>
  <si>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</si>
  <si>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</si>
  <si>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</si>
  <si>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</si>
  <si>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</si>
  <si>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</si>
  <si>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</si>
  <si>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</si>
  <si>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</si>
  <si>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</si>
  <si>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</si>
  <si>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</si>
  <si>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</si>
  <si>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</si>
  <si>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</si>
  <si>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</si>
  <si>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</si>
  <si>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</si>
  <si>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</si>
  <si>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</si>
  <si>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</si>
  <si>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</si>
  <si>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</si>
  <si>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</si>
  <si>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</si>
  <si>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</si>
  <si>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</si>
  <si>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</si>
  <si>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</si>
  <si>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</si>
  <si>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</si>
  <si>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</si>
  <si>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</si>
  <si>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</si>
  <si>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</si>
  <si>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</si>
  <si>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</si>
  <si>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</si>
  <si>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</si>
  <si>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</si>
  <si>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</si>
  <si>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</si>
  <si>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</si>
  <si>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</si>
  <si>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</si>
  <si>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</si>
  <si>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</si>
  <si>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</si>
  <si>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</si>
  <si>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</si>
  <si>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</si>
  <si>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</si>
  <si>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</si>
  <si>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</si>
  <si>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</si>
  <si>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</si>
  <si>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</si>
  <si>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</si>
  <si>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</si>
  <si>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</si>
  <si>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</si>
  <si>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</si>
  <si>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</si>
  <si>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</si>
  <si>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</si>
  <si>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</si>
  <si>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</si>
  <si>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</si>
  <si>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</si>
  <si>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</si>
  <si>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</si>
  <si>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</si>
  <si>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</si>
  <si>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</si>
  <si>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</si>
  <si>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</si>
  <si>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</si>
  <si>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</si>
  <si>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</si>
  <si>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</si>
  <si>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</si>
  <si>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</si>
  <si>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</si>
  <si>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</si>
  <si>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</si>
  <si>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</si>
  <si>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</si>
  <si>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</si>
  <si>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</si>
  <si>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</si>
  <si>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</si>
  <si>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</si>
  <si>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</si>
  <si>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</si>
  <si>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</si>
  <si>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</si>
  <si>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</si>
  <si>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</si>
  <si>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</si>
  <si>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</si>
  <si>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</si>
  <si>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</si>
  <si>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</si>
  <si>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</si>
  <si>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</si>
  <si>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</si>
  <si>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</si>
  <si>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</si>
  <si>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</si>
  <si>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</si>
  <si>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</si>
  <si>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</si>
  <si>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</si>
  <si>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</si>
  <si>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</si>
  <si>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</si>
  <si>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</si>
  <si>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</si>
  <si>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</si>
  <si>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</si>
  <si>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</si>
  <si>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</si>
  <si>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</si>
  <si>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</si>
  <si>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</si>
  <si>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</si>
  <si>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</si>
  <si>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</si>
  <si>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</si>
  <si>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</si>
  <si>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</si>
  <si>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</si>
  <si>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</si>
  <si>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</si>
  <si>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</si>
  <si>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</si>
  <si>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</si>
  <si>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</si>
  <si>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</si>
  <si>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</si>
  <si>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</si>
  <si>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</si>
  <si>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</si>
  <si>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</si>
  <si>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</si>
  <si>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</si>
  <si>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</si>
  <si>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</si>
  <si>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</si>
  <si>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</si>
  <si>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</si>
  <si>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</si>
  <si>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</si>
  <si>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</si>
  <si>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</si>
  <si>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</si>
  <si>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</si>
  <si>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</si>
  <si>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</si>
  <si>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</si>
  <si>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</si>
  <si>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</si>
  <si>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</si>
  <si>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</si>
  <si>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</si>
  <si>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</si>
  <si>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</si>
  <si>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</si>
  <si>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</si>
  <si>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</si>
  <si>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</si>
  <si>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</si>
  <si>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</si>
  <si>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</si>
  <si>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</si>
  <si>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</si>
  <si>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</si>
  <si>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</si>
  <si>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</si>
  <si>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</si>
  <si>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</si>
  <si>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</si>
  <si>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</si>
  <si>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</si>
  <si>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</si>
  <si>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</si>
  <si>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</si>
  <si>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</si>
  <si>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</si>
  <si>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</si>
  <si>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</si>
  <si>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</si>
  <si>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</si>
  <si>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</si>
  <si>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</si>
  <si>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</si>
  <si>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</si>
  <si>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</si>
  <si>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</si>
  <si>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</si>
  <si>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</si>
  <si>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</si>
  <si>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</si>
  <si>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</si>
  <si>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</si>
  <si>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</si>
  <si>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</si>
  <si>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</si>
  <si>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</si>
  <si>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</si>
  <si>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</si>
  <si>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</si>
  <si>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</si>
  <si>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</si>
  <si>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</si>
  <si>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</si>
  <si>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</si>
  <si>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</si>
  <si>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</si>
  <si>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</si>
  <si>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</si>
  <si>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</si>
  <si>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</si>
  <si>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</si>
  <si>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</si>
  <si>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</si>
  <si>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</si>
  <si>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</si>
  <si>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</si>
  <si>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</si>
  <si>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</si>
  <si>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</si>
  <si>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</si>
  <si>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</si>
  <si>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</si>
  <si>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</si>
  <si>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</si>
  <si>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</si>
  <si>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</si>
  <si>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</si>
  <si>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</si>
  <si>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</si>
  <si>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</si>
  <si>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</si>
  <si>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</si>
  <si>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</si>
  <si>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</si>
  <si>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</si>
  <si>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</si>
  <si>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</si>
  <si>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</si>
  <si>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</si>
  <si>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</si>
  <si>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</si>
  <si>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</si>
  <si>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</si>
  <si>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</si>
  <si>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</si>
  <si>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</si>
  <si>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</si>
  <si>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</si>
  <si>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</si>
  <si>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</si>
  <si>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</si>
  <si>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</si>
  <si>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</si>
  <si>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</si>
  <si>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</si>
  <si>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</si>
  <si>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</si>
  <si>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</si>
  <si>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</si>
  <si>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</si>
  <si>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</si>
  <si>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</si>
  <si>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</si>
  <si>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</si>
  <si>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</si>
  <si>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</si>
  <si>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</si>
  <si>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</si>
  <si>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</si>
  <si>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</si>
  <si>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</si>
  <si>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</si>
  <si>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</si>
  <si>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</si>
  <si>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</si>
  <si>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</si>
  <si>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</si>
  <si>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</si>
  <si>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</si>
  <si>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</si>
  <si>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</si>
  <si>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</si>
  <si>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</si>
  <si>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</si>
  <si>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</si>
  <si>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</si>
  <si>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</si>
  <si>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</si>
  <si>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</si>
  <si>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</si>
  <si>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</si>
  <si>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</si>
  <si>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</si>
  <si>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</si>
  <si>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</si>
  <si>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</si>
  <si>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</si>
  <si>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</si>
  <si>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</si>
  <si>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</si>
  <si>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</si>
  <si>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</si>
  <si>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</si>
  <si>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</si>
  <si>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</si>
  <si>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</si>
  <si>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</si>
  <si>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</si>
  <si>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</si>
  <si>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</si>
  <si>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</si>
  <si>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</si>
  <si>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</si>
  <si>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</si>
  <si>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</si>
  <si>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</si>
  <si>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</si>
  <si>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</si>
  <si>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</si>
  <si>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</si>
  <si>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</si>
  <si>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</si>
  <si>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</si>
  <si>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</si>
  <si>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</si>
  <si>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</si>
  <si>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</si>
  <si>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</si>
  <si>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</si>
  <si>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</si>
  <si>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</si>
  <si>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</si>
  <si>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</si>
  <si>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</si>
  <si>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</si>
  <si>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</si>
  <si>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</si>
  <si>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</si>
  <si>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</si>
  <si>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</si>
  <si>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</si>
  <si>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</si>
  <si>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</si>
  <si>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</si>
  <si>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</si>
  <si>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</si>
  <si>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</si>
  <si>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</si>
  <si>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</si>
  <si>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</si>
  <si>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</si>
  <si>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</si>
  <si>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</si>
  <si>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</si>
  <si>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</si>
  <si>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</si>
  <si>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</si>
  <si>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</si>
  <si>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</si>
  <si>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</si>
  <si>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</si>
  <si>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</si>
  <si>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</si>
  <si>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</si>
  <si>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</si>
  <si>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</si>
  <si>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</si>
  <si>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</si>
  <si>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</si>
  <si>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</si>
  <si>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</si>
  <si>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</si>
  <si>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</si>
  <si>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</si>
  <si>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</si>
  <si>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</si>
  <si>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</si>
  <si>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</si>
  <si>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</si>
  <si>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</si>
  <si>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</si>
  <si>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</si>
  <si>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</si>
  <si>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</si>
  <si>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</si>
  <si>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</si>
  <si>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</si>
  <si>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</si>
  <si>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</si>
  <si>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</si>
  <si>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</si>
  <si>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</si>
  <si>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</si>
  <si>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</si>
  <si>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</si>
  <si>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</si>
  <si>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</si>
  <si>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</si>
  <si>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</si>
  <si>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</si>
  <si>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</si>
  <si>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</si>
  <si>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</si>
  <si>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</si>
  <si>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</si>
  <si>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</si>
  <si>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</si>
  <si>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</si>
  <si>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</si>
  <si>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</si>
  <si>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</si>
  <si>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</si>
  <si>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</si>
  <si>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</si>
  <si>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</si>
  <si>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</si>
  <si>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</si>
  <si>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</si>
  <si>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</si>
  <si>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</si>
  <si>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</si>
  <si>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</si>
  <si>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</si>
  <si>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</si>
  <si>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</si>
  <si>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</si>
  <si>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</si>
  <si>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</si>
  <si>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</si>
  <si>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</si>
  <si>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</si>
  <si>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</si>
  <si>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</si>
  <si>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</si>
  <si>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</si>
  <si>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</si>
  <si>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</si>
  <si>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</si>
  <si>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</si>
  <si>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</si>
  <si>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</si>
  <si>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</si>
  <si>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</si>
  <si>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</si>
  <si>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</si>
  <si>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</si>
  <si>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</si>
  <si>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</si>
  <si>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</si>
  <si>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</si>
  <si>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</si>
  <si>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</si>
  <si>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</si>
  <si>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</si>
  <si>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</si>
  <si>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</si>
  <si>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</si>
  <si>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</si>
  <si>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</si>
  <si>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</si>
  <si>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</si>
  <si>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</si>
  <si>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</si>
  <si>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</si>
  <si>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</si>
  <si>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</si>
  <si>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</si>
  <si>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</si>
  <si>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</si>
  <si>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</si>
  <si>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</si>
  <si>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</si>
  <si>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</si>
  <si>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</si>
  <si>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</si>
  <si>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</si>
  <si>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</si>
  <si>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</si>
  <si>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</si>
  <si>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</si>
  <si>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</si>
  <si>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</si>
  <si>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</si>
  <si>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</si>
  <si>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</si>
  <si>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</si>
  <si>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</si>
  <si>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</si>
  <si>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</si>
  <si>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</si>
  <si>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</si>
  <si>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</si>
  <si>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</si>
  <si>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</si>
  <si>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</si>
  <si>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</si>
  <si>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</si>
  <si>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</si>
  <si>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</si>
  <si>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</si>
  <si>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</si>
  <si>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</si>
  <si>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</si>
  <si>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</si>
  <si>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</si>
  <si>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</si>
  <si>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</si>
  <si>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</si>
  <si>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</si>
  <si>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</si>
  <si>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</si>
  <si>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</si>
  <si>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</si>
  <si>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</si>
  <si>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</si>
  <si>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</si>
  <si>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</si>
  <si>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</si>
  <si>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</si>
  <si>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</si>
  <si>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</si>
  <si>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</si>
  <si>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</si>
  <si>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</si>
  <si>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</si>
  <si>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</si>
  <si>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</si>
  <si>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</si>
  <si>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</si>
  <si>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</si>
  <si>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</si>
  <si>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</si>
  <si>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</si>
  <si>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</si>
  <si>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</si>
  <si>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</si>
  <si>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</si>
  <si>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</si>
  <si>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</si>
  <si>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</si>
  <si>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</si>
  <si>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</si>
  <si>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</si>
  <si>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</si>
  <si>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</si>
  <si>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</si>
  <si>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</si>
  <si>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</si>
  <si>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</si>
  <si>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</si>
  <si>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</si>
  <si>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</si>
  <si>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</si>
  <si>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</si>
  <si>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</si>
  <si>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</si>
  <si>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</si>
  <si>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</si>
  <si>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</si>
  <si>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</si>
  <si>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</si>
  <si>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</si>
  <si>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</si>
  <si>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</si>
  <si>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</si>
  <si>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</si>
  <si>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</si>
  <si>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</si>
  <si>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</si>
  <si>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</si>
  <si>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</si>
  <si>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</si>
  <si>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</si>
  <si>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</si>
  <si>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</si>
  <si>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</si>
  <si>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</si>
  <si>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</si>
  <si>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</si>
  <si>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</si>
  <si>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</si>
  <si>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</si>
  <si>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</si>
  <si>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</si>
  <si>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</si>
  <si>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</si>
  <si>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</si>
  <si>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</si>
  <si>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</si>
  <si>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</si>
  <si>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</si>
  <si>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</si>
  <si>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</si>
  <si>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</si>
  <si>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</si>
  <si>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</si>
  <si>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</si>
  <si>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</si>
  <si>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</si>
  <si>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</si>
  <si>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</si>
  <si>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</si>
  <si>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</si>
  <si>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</si>
  <si>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</si>
  <si>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</si>
  <si>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</si>
  <si>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</si>
  <si>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</si>
  <si>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</si>
  <si>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</si>
  <si>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</si>
  <si>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</si>
  <si>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</si>
  <si>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</si>
  <si>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</si>
  <si>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</si>
  <si>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</si>
  <si>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</si>
  <si>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</si>
  <si>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</si>
  <si>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</si>
  <si>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</si>
  <si>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</si>
  <si>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</si>
  <si>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</si>
  <si>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</si>
  <si>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</si>
  <si>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</si>
  <si>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</si>
  <si>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</si>
  <si>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</si>
  <si>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</si>
  <si>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</si>
  <si>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</si>
  <si>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</si>
  <si>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</si>
  <si>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</si>
  <si>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</si>
  <si>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</si>
  <si>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</si>
  <si>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</si>
  <si>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</si>
  <si>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</si>
  <si>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</si>
  <si>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</si>
  <si>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</si>
  <si>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</si>
  <si>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</si>
  <si>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</si>
  <si>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</si>
  <si>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</si>
  <si>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</si>
  <si>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</si>
  <si>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</si>
  <si>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</si>
  <si>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</si>
  <si>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</si>
  <si>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</si>
  <si>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</si>
  <si>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</si>
  <si>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</si>
  <si>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</si>
  <si>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</si>
  <si>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</si>
  <si>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</si>
  <si>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</si>
  <si>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</si>
  <si>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</si>
  <si>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</si>
  <si>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</si>
  <si>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</si>
  <si>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</si>
  <si>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</si>
  <si>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</si>
  <si>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</si>
  <si>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</si>
  <si>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</si>
  <si>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</si>
  <si>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</si>
  <si>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</si>
  <si>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</si>
  <si>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</si>
  <si>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</si>
  <si>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</si>
  <si>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</si>
  <si>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</si>
  <si>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</si>
  <si>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</si>
  <si>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</si>
  <si>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</si>
  <si>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</si>
  <si>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</si>
  <si>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</si>
  <si>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</si>
  <si>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</si>
  <si>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</si>
  <si>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</si>
  <si>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</si>
  <si>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</si>
  <si>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</si>
  <si>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</si>
  <si>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</si>
  <si>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</si>
  <si>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</si>
  <si>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</si>
  <si>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</si>
  <si>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</si>
  <si>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</si>
  <si>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</si>
  <si>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</si>
  <si>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</si>
  <si>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</si>
  <si>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</si>
  <si>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</si>
  <si>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</si>
  <si>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</si>
  <si>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</si>
  <si>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</si>
  <si>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</si>
  <si>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</si>
  <si>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</si>
  <si>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</si>
  <si>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</si>
  <si>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</si>
  <si>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</si>
  <si>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</si>
  <si>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</si>
  <si>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</si>
  <si>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</si>
  <si>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</si>
  <si>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</si>
  <si>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</si>
  <si>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</si>
  <si>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</si>
  <si>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</si>
  <si>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</si>
  <si>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</si>
  <si>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</si>
  <si>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</si>
  <si>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</si>
  <si>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</si>
  <si>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</si>
  <si>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</si>
  <si>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</si>
  <si>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</si>
  <si>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</si>
  <si>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</si>
  <si>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</si>
  <si>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</si>
  <si>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</si>
  <si>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</si>
  <si>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</si>
  <si>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</si>
  <si>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</si>
  <si>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</si>
  <si>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</si>
  <si>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</si>
  <si>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</si>
  <si>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</si>
  <si>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</si>
  <si>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</si>
  <si>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</si>
  <si>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</si>
  <si>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</si>
  <si>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</si>
  <si>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</si>
  <si>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</si>
  <si>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</si>
  <si>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</si>
  <si>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</si>
  <si>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</si>
  <si>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</si>
  <si>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</si>
  <si>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</si>
  <si>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</si>
  <si>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</si>
  <si>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</si>
  <si>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</si>
  <si>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</si>
  <si>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</si>
  <si>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</si>
  <si>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</si>
  <si>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</si>
  <si>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</si>
  <si>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</si>
  <si>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</si>
  <si>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</si>
  <si>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</si>
  <si>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</si>
  <si>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</si>
  <si>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</si>
  <si>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</si>
  <si>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</si>
  <si>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</si>
  <si>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</si>
  <si>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</si>
  <si>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</si>
  <si>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</si>
  <si>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</si>
  <si>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</si>
  <si>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</si>
  <si>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</si>
  <si>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</si>
  <si>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</si>
  <si>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</si>
  <si>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</si>
  <si>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</si>
  <si>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</si>
  <si>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</si>
  <si>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</si>
  <si>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</si>
  <si>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</si>
  <si>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</si>
  <si>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</si>
  <si>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</si>
  <si>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</si>
  <si>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</si>
  <si>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</si>
  <si>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</si>
  <si>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</si>
  <si>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</si>
  <si>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</si>
  <si>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</si>
  <si>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</si>
  <si>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</si>
  <si>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</si>
  <si>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</si>
  <si>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</si>
  <si>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</si>
  <si>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</si>
  <si>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</si>
  <si>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</si>
  <si>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</si>
  <si>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</si>
  <si>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</si>
  <si>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</si>
  <si>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</si>
  <si>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</si>
  <si>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</si>
  <si>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</si>
  <si>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</si>
  <si>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</si>
  <si>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</si>
  <si>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</si>
  <si>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</si>
  <si>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</si>
  <si>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</si>
  <si>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</si>
  <si>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</si>
  <si>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</si>
  <si>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</si>
  <si>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</si>
  <si>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</si>
  <si>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</si>
  <si>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</si>
  <si>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</si>
  <si>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</si>
  <si>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</si>
  <si>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</si>
  <si>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</si>
  <si>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</si>
  <si>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</si>
  <si>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</si>
  <si>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</si>
  <si>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</si>
  <si>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</si>
  <si>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</si>
  <si>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</si>
  <si>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</si>
  <si>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</si>
  <si>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</si>
  <si>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</si>
  <si>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</si>
  <si>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</si>
  <si>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</si>
  <si>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</si>
  <si>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</si>
  <si>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</si>
  <si>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</si>
  <si>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</si>
  <si>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</si>
  <si>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</si>
  <si>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</si>
  <si>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</si>
  <si>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</si>
  <si>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</si>
  <si>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</si>
  <si>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</si>
  <si>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</si>
  <si>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</si>
  <si>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</si>
  <si>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</si>
  <si>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</si>
  <si>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</si>
  <si>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</si>
  <si>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</si>
  <si>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</si>
  <si>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</si>
  <si>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</si>
  <si>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</si>
  <si>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</si>
  <si>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</si>
  <si>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</si>
  <si>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</si>
  <si>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</si>
  <si>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</si>
  <si>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</si>
  <si>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</si>
  <si>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</si>
  <si>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</si>
  <si>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</si>
  <si>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</si>
  <si>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</si>
  <si>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</si>
  <si>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</si>
  <si>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</si>
  <si>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</si>
  <si>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</si>
  <si>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</si>
  <si>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</si>
  <si>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</si>
  <si>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</si>
  <si>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</si>
  <si>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</si>
  <si>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</si>
  <si>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</si>
  <si>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</si>
  <si>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</si>
  <si>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</si>
  <si>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</si>
  <si>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</si>
  <si>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</si>
  <si>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</si>
  <si>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</si>
  <si>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</si>
  <si>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</si>
  <si>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</si>
  <si>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</si>
  <si>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</si>
  <si>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</si>
  <si>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</si>
  <si>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</si>
  <si>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</si>
  <si>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</si>
  <si>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</si>
  <si>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</si>
  <si>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</si>
  <si>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</si>
  <si>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</si>
  <si>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</si>
  <si>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</si>
  <si>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</si>
  <si>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</si>
  <si>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</si>
  <si>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</si>
  <si>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</si>
  <si>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</si>
  <si>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</si>
  <si>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</si>
  <si>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</si>
  <si>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</si>
  <si>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</si>
  <si>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</si>
  <si>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</si>
  <si>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</si>
  <si>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</si>
  <si>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</si>
  <si>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</si>
  <si>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</si>
  <si>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</si>
  <si>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</si>
  <si>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</si>
  <si>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</si>
  <si>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</si>
  <si>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</si>
  <si>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</si>
  <si>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</si>
  <si>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</si>
  <si>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</si>
  <si>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</si>
  <si>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</si>
  <si>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</si>
  <si>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</si>
  <si>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</si>
  <si>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</si>
  <si>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</si>
  <si>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</si>
  <si>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</si>
  <si>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</si>
  <si>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</si>
  <si>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</si>
  <si>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</si>
  <si>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</si>
  <si>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</si>
  <si>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</si>
  <si>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</si>
  <si>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</si>
  <si>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</si>
  <si>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</si>
  <si>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</si>
  <si>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</si>
  <si>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</si>
  <si>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</si>
  <si>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</si>
  <si>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</si>
  <si>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</si>
  <si>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</si>
  <si>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</si>
  <si>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</si>
  <si>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</si>
  <si>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</si>
  <si>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</si>
  <si>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</si>
  <si>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</si>
  <si>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</si>
  <si>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</si>
  <si>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</si>
  <si>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</si>
  <si>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</si>
  <si>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</si>
  <si>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</si>
  <si>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</si>
  <si>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</si>
  <si>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</si>
  <si>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</si>
  <si>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</si>
  <si>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</si>
  <si>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</si>
  <si>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</si>
  <si>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</si>
  <si>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</si>
  <si>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</si>
  <si>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</si>
  <si>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</si>
  <si>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</si>
  <si>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</si>
  <si>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</si>
  <si>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</si>
  <si>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</si>
  <si>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</si>
  <si>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</si>
  <si>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</si>
  <si>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</si>
  <si>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</si>
  <si>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</si>
  <si>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</si>
  <si>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</si>
  <si>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</si>
  <si>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</si>
  <si>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</si>
  <si>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</si>
  <si>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</si>
  <si>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</si>
  <si>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</si>
  <si>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</si>
  <si>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</si>
  <si>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</si>
  <si>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</si>
  <si>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</si>
  <si>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</si>
  <si>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</si>
  <si>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</si>
  <si>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</si>
  <si>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</si>
  <si>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</si>
  <si>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</si>
  <si>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</si>
  <si>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</si>
  <si>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</si>
  <si>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</si>
  <si>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</si>
  <si>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</si>
  <si>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</si>
  <si>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</si>
  <si>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</si>
  <si>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</si>
  <si>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</si>
  <si>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</si>
  <si>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</si>
  <si>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</si>
  <si>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</si>
  <si>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</si>
  <si>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</si>
  <si>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</si>
  <si>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</si>
  <si>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</si>
  <si>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</si>
  <si>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</si>
  <si>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</si>
  <si>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</si>
  <si>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</si>
  <si>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</si>
  <si>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</si>
  <si>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</si>
  <si>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</si>
  <si>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</si>
  <si>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</si>
  <si>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</si>
  <si>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</si>
  <si>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</si>
  <si>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</si>
  <si>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</si>
  <si>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</si>
  <si>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</si>
  <si>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</si>
  <si>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</si>
  <si>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</si>
  <si>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</si>
  <si>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</si>
  <si>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</si>
  <si>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</si>
  <si>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</si>
  <si>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</si>
  <si>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</si>
  <si>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</si>
  <si>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</si>
  <si>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</si>
  <si>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</si>
  <si>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</si>
  <si>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</si>
  <si>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</si>
  <si>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</si>
  <si>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</si>
  <si>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</si>
  <si>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</si>
  <si>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</si>
  <si>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</si>
  <si>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</si>
  <si>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</si>
  <si>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</si>
  <si>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</si>
  <si>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</si>
  <si>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</si>
  <si>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</si>
  <si>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</si>
  <si>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</si>
  <si>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</si>
  <si>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</si>
  <si>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</si>
  <si>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</si>
  <si>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</si>
  <si>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</si>
  <si>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</si>
  <si>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</si>
  <si>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</si>
  <si>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</si>
  <si>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</si>
  <si>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</si>
  <si>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</si>
  <si>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</si>
  <si>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</si>
  <si>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</si>
  <si>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</si>
  <si>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</si>
  <si>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</si>
  <si>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</si>
  <si>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</si>
  <si>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</si>
  <si>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</si>
  <si>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</si>
  <si>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</si>
  <si>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</si>
  <si>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</si>
  <si>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</si>
  <si>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</si>
  <si>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</si>
  <si>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</si>
  <si>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</si>
  <si>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</si>
  <si>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</si>
  <si>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</si>
  <si>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</si>
  <si>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</si>
  <si>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</si>
  <si>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</si>
  <si>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</si>
  <si>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</si>
  <si>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</si>
  <si>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</si>
  <si>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</si>
  <si>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</si>
  <si>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</si>
  <si>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</si>
  <si>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</si>
  <si>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</si>
  <si>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</si>
  <si>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</si>
  <si>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</si>
  <si>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</si>
  <si>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</si>
  <si>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</si>
  <si>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</si>
  <si>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</si>
  <si>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</si>
  <si>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</si>
  <si>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</si>
  <si>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</si>
  <si>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</si>
  <si>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</si>
  <si>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</si>
  <si>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</si>
  <si>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</si>
  <si>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</si>
  <si>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</si>
  <si>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</si>
  <si>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</si>
  <si>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</si>
  <si>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</si>
  <si>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</si>
  <si>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</si>
  <si>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</si>
  <si>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</si>
  <si>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</si>
  <si>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</si>
  <si>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</si>
  <si>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</si>
  <si>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</si>
  <si>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</si>
  <si>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</si>
  <si>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</si>
  <si>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</si>
  <si>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</si>
  <si>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</si>
  <si>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</si>
  <si>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</si>
  <si>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</si>
  <si>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</si>
  <si>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</si>
  <si>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</si>
  <si>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</si>
  <si>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</si>
  <si>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</si>
  <si>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</si>
  <si>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</si>
  <si>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</si>
  <si>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</si>
  <si>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</si>
  <si>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</si>
  <si>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</si>
  <si>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</si>
  <si>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</si>
  <si>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</si>
  <si>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</si>
  <si>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</si>
  <si>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</si>
  <si>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</si>
  <si>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</si>
  <si>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</si>
  <si>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</si>
  <si>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</si>
  <si>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</si>
  <si>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</si>
  <si>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</si>
  <si>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</si>
  <si>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</si>
  <si>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</si>
  <si>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</si>
  <si>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</si>
  <si>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</si>
  <si>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</si>
  <si>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</si>
  <si>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</si>
  <si>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</si>
  <si>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</si>
  <si>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</si>
  <si>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</si>
  <si>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</si>
  <si>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</si>
  <si>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</si>
  <si>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</si>
  <si>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</si>
  <si>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</si>
  <si>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</si>
  <si>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</si>
  <si>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</si>
  <si>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</si>
  <si>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</si>
  <si>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</si>
  <si>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</si>
  <si>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</si>
  <si>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</si>
  <si>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</si>
  <si>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</si>
  <si>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</si>
  <si>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</si>
  <si>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</si>
  <si>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</si>
  <si>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</si>
  <si>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</si>
  <si>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</si>
  <si>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</si>
  <si>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</si>
  <si>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</si>
  <si>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</si>
  <si>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</si>
  <si>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</si>
  <si>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</si>
  <si>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</si>
  <si>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</si>
  <si>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</si>
  <si>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</si>
  <si>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</si>
  <si>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</si>
  <si>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</si>
  <si>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</si>
  <si>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</si>
  <si>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</si>
  <si>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</si>
  <si>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</si>
  <si>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</si>
  <si>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</si>
  <si>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</si>
  <si>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</si>
  <si>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</si>
  <si>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</si>
  <si>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</si>
  <si>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</si>
  <si>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</si>
  <si>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</si>
  <si>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</si>
  <si>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</si>
  <si>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</si>
  <si>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</si>
  <si>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</si>
  <si>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</si>
  <si>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</si>
  <si>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</si>
  <si>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</si>
  <si>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</si>
  <si>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</si>
  <si>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</si>
  <si>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</si>
  <si>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</si>
  <si>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</si>
  <si>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</si>
  <si>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</si>
  <si>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</si>
  <si>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</si>
  <si>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</si>
  <si>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</si>
  <si>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</si>
  <si>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</si>
  <si>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</si>
  <si>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</si>
  <si>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</si>
  <si>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</si>
  <si>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</si>
  <si>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</si>
  <si>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</si>
  <si>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</si>
  <si>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</si>
  <si>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</si>
  <si>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</si>
  <si>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</si>
  <si>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</si>
  <si>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</si>
  <si>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</si>
  <si>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</si>
  <si>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</si>
  <si>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</si>
  <si>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</si>
  <si>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</si>
  <si>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</si>
  <si>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</si>
  <si>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</si>
  <si>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</si>
  <si>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</si>
  <si>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</si>
  <si>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</si>
  <si>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</si>
  <si>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</si>
  <si>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</si>
  <si>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</si>
  <si>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</si>
  <si>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</si>
  <si>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</si>
  <si>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</si>
  <si>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</si>
  <si>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</si>
  <si>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</si>
  <si>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</si>
  <si>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</si>
  <si>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</si>
  <si>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</si>
  <si>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</si>
  <si>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</si>
  <si>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</si>
  <si>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</si>
  <si>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</si>
  <si>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</si>
  <si>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</si>
  <si>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</si>
  <si>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</si>
  <si>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</si>
  <si>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</si>
  <si>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</si>
  <si>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</si>
  <si>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</si>
  <si>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</si>
  <si>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</si>
  <si>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</si>
  <si>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</si>
  <si>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</si>
  <si>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</si>
  <si>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</si>
  <si>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</si>
  <si>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</si>
  <si>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</si>
  <si>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</si>
  <si>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</si>
  <si>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</si>
  <si>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</si>
  <si>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</si>
  <si>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</si>
  <si>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</si>
  <si>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</si>
  <si>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</si>
  <si>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</si>
  <si>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</si>
  <si>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</si>
  <si>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</si>
  <si>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</si>
  <si>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</si>
  <si>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</si>
  <si>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</si>
  <si>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</si>
  <si>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</si>
  <si>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</si>
  <si>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</si>
  <si>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</si>
  <si>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</si>
  <si>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</si>
  <si>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</si>
  <si>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</si>
  <si>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</si>
  <si>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</si>
  <si>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</si>
  <si>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</si>
  <si>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</si>
  <si>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</si>
  <si>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</si>
  <si>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</si>
  <si>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</si>
  <si>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</si>
  <si>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</si>
  <si>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</si>
  <si>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</si>
  <si>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</si>
  <si>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</si>
  <si>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</si>
  <si>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</si>
  <si>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</si>
  <si>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</si>
  <si>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</si>
  <si>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</si>
  <si>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</si>
  <si>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</si>
  <si>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</si>
  <si>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</si>
  <si>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</si>
  <si>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</si>
  <si>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</si>
  <si>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</si>
  <si>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</si>
  <si>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</si>
  <si>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</si>
  <si>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</si>
  <si>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</si>
  <si>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</si>
  <si>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</si>
  <si>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</si>
  <si>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</si>
  <si>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</si>
  <si>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</si>
  <si>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</si>
  <si>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</si>
  <si>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</si>
  <si>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</si>
  <si>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</si>
  <si>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</si>
  <si>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</si>
  <si>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</si>
  <si>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</si>
  <si>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</si>
  <si>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</si>
  <si>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</si>
  <si>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</si>
  <si>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</si>
  <si>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</si>
  <si>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</si>
  <si>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</si>
  <si>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</si>
  <si>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</si>
  <si>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</si>
  <si>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</si>
  <si>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</si>
  <si>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</si>
  <si>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</si>
  <si>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</si>
  <si>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</si>
  <si>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</si>
  <si>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</si>
  <si>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</si>
  <si>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</si>
  <si>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</si>
  <si>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</si>
  <si>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</si>
  <si>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</si>
  <si>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</si>
  <si>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</si>
  <si>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</si>
  <si>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</si>
  <si>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</si>
  <si>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</si>
  <si>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</si>
  <si>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</si>
  <si>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</si>
  <si>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</si>
  <si>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</si>
  <si>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</si>
  <si>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</si>
  <si>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</si>
  <si>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</si>
  <si>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</si>
  <si>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</si>
  <si>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</si>
  <si>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</si>
  <si>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</si>
  <si>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</si>
  <si>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</si>
  <si>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</si>
  <si>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</si>
  <si>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</si>
  <si>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</si>
  <si>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</si>
  <si>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</si>
  <si>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</si>
  <si>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</si>
  <si>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</si>
  <si>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</si>
  <si>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</si>
  <si>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</si>
  <si>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</si>
  <si>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</si>
  <si>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</si>
  <si>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</si>
  <si>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</si>
  <si>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</si>
  <si>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</si>
  <si>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</si>
  <si>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</si>
  <si>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</si>
  <si>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</si>
  <si>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</si>
  <si>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</si>
  <si>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</si>
  <si>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</si>
  <si>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</si>
  <si>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</si>
  <si>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</si>
  <si>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</si>
  <si>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</si>
  <si>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</si>
  <si>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</si>
  <si>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</si>
  <si>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</si>
  <si>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</si>
  <si>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</si>
  <si>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</si>
  <si>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</si>
  <si>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</si>
  <si>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</si>
  <si>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</si>
  <si>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</si>
  <si>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</si>
  <si>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</si>
  <si>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</si>
  <si>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</si>
  <si>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</si>
  <si>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</si>
  <si>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</si>
  <si>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</si>
  <si>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</si>
  <si>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</si>
  <si>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</si>
  <si>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</si>
  <si>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</si>
  <si>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</si>
  <si>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</si>
  <si>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</si>
  <si>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</si>
  <si>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</si>
  <si>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</si>
  <si>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</si>
  <si>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</si>
  <si>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</si>
  <si>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</si>
  <si>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</si>
  <si>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</si>
  <si>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</si>
  <si>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</si>
  <si>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</si>
  <si>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</si>
  <si>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</si>
  <si>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</si>
  <si>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</si>
  <si>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</si>
  <si>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</si>
  <si>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</si>
  <si>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</si>
  <si>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</si>
  <si>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</si>
  <si>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</si>
  <si>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</si>
  <si>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</si>
  <si>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</si>
  <si>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</si>
  <si>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</si>
  <si>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</si>
  <si>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</si>
  <si>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</si>
  <si>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</si>
  <si>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</si>
  <si>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</si>
  <si>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</si>
  <si>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</si>
  <si>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</si>
  <si>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</si>
  <si>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</si>
  <si>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</si>
  <si>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</si>
  <si>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</si>
  <si>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</si>
  <si>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</si>
  <si>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</si>
  <si>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</si>
  <si>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</si>
  <si>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</si>
  <si>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</si>
  <si>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</si>
  <si>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</si>
  <si>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</si>
  <si>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</si>
  <si>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</si>
  <si>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</si>
  <si>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</si>
  <si>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</si>
  <si>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</si>
  <si>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</si>
  <si>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</si>
  <si>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</si>
  <si>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</si>
  <si>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</si>
  <si>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</si>
  <si>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</si>
  <si>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</si>
  <si>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</si>
  <si>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</si>
  <si>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</si>
  <si>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</si>
  <si>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</si>
  <si>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</si>
  <si>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</si>
  <si>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</si>
  <si>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</si>
  <si>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</si>
  <si>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</si>
  <si>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</si>
  <si>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</si>
  <si>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</si>
  <si>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</si>
  <si>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</si>
  <si>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</si>
  <si>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</si>
  <si>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</si>
  <si>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</si>
  <si>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</si>
  <si>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</si>
  <si>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</si>
  <si>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</si>
  <si>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</si>
  <si>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</si>
  <si>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</si>
  <si>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</si>
  <si>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</si>
  <si>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</si>
  <si>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</si>
  <si>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</si>
  <si>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</si>
  <si>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</si>
  <si>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</si>
  <si>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</si>
  <si>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</si>
  <si>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</si>
  <si>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</si>
  <si>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</si>
  <si>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</si>
  <si>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</si>
  <si>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</si>
  <si>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</si>
  <si>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</si>
  <si>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</si>
  <si>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</si>
  <si>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</si>
  <si>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</si>
  <si>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</si>
  <si>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</si>
  <si>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</si>
  <si>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</si>
  <si>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</si>
  <si>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</si>
  <si>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</si>
  <si>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</si>
  <si>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</si>
  <si>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</si>
  <si>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</si>
  <si>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</si>
  <si>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</si>
  <si>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</si>
  <si>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</si>
  <si>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</si>
  <si>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</si>
  <si>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</si>
  <si>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</si>
  <si>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</si>
  <si>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</si>
  <si>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</si>
  <si>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</si>
  <si>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</si>
  <si>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</si>
  <si>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</si>
  <si>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</si>
  <si>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</si>
  <si>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</si>
  <si>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</si>
  <si>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</si>
  <si>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</si>
  <si>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</si>
  <si>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</si>
  <si>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</si>
  <si>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</si>
  <si>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</si>
  <si>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</si>
  <si>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</si>
  <si>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</si>
  <si>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</si>
  <si>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</si>
  <si>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</si>
  <si>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</si>
  <si>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</si>
  <si>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</si>
  <si>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</si>
  <si>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</si>
  <si>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</si>
  <si>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</si>
  <si>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</si>
  <si>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</si>
  <si>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</si>
  <si>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</si>
  <si>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</si>
  <si>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</si>
  <si>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</si>
  <si>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</si>
  <si>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</si>
  <si>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</si>
  <si>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</si>
  <si>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</si>
  <si>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</si>
  <si>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</si>
  <si>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</si>
  <si>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</si>
  <si>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</si>
  <si>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</si>
  <si>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</si>
  <si>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</si>
  <si>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</si>
  <si>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</si>
  <si>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</si>
  <si>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</si>
  <si>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</si>
  <si>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</si>
  <si>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</si>
  <si>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</si>
  <si>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</si>
  <si>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</si>
  <si>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</si>
  <si>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</si>
  <si>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</si>
  <si>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</si>
  <si>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</si>
  <si>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</si>
  <si>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</si>
  <si>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</si>
  <si>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</si>
  <si>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</si>
  <si>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</si>
  <si>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</si>
  <si>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</si>
  <si>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</si>
  <si>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</si>
  <si>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</si>
  <si>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</si>
  <si>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</si>
  <si>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</si>
  <si>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</si>
  <si>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</si>
  <si>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</si>
  <si>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</si>
  <si>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</si>
  <si>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</si>
  <si>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</si>
  <si>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</si>
  <si>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</si>
  <si>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</si>
  <si>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</si>
  <si>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</si>
  <si>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</si>
  <si>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</si>
  <si>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</si>
  <si>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</si>
  <si>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</si>
  <si>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</si>
  <si>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</si>
  <si>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</si>
  <si>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</si>
  <si>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</si>
  <si>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</si>
  <si>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</si>
  <si>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</si>
  <si>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</si>
  <si>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</si>
  <si>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</si>
  <si>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</si>
  <si>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</si>
  <si>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</si>
  <si>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</si>
  <si>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</si>
  <si>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</si>
  <si>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</si>
  <si>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</si>
  <si>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</si>
  <si>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</si>
  <si>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</si>
  <si>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</si>
  <si>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</si>
  <si>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</si>
  <si>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</si>
  <si>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</si>
  <si>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</si>
  <si>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</si>
  <si>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</si>
  <si>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</si>
  <si>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</si>
  <si>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</si>
  <si>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</si>
  <si>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</si>
  <si>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</si>
  <si>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</si>
  <si>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</si>
  <si>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</si>
  <si>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</si>
  <si>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</si>
  <si>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</si>
  <si>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</si>
  <si>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</si>
  <si>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</si>
  <si>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</si>
  <si>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</si>
  <si>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</si>
  <si>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</si>
  <si>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</si>
  <si>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</si>
  <si>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</si>
  <si>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</si>
  <si>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</si>
  <si>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</si>
  <si>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</si>
  <si>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</si>
  <si>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</si>
  <si>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</si>
  <si>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</si>
  <si>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</si>
  <si>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</si>
  <si>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</si>
  <si>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</si>
  <si>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</si>
  <si>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</si>
  <si>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</si>
  <si>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</si>
  <si>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</si>
  <si>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</si>
  <si>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</si>
  <si>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</si>
  <si>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</si>
  <si>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</si>
  <si>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</si>
  <si>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</si>
  <si>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</si>
  <si>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</si>
  <si>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</si>
  <si>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</si>
  <si>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</si>
  <si>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</si>
  <si>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</si>
  <si>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</si>
  <si>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</si>
  <si>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</si>
  <si>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</si>
  <si>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</si>
  <si>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</si>
  <si>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</si>
  <si>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</si>
  <si>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</si>
  <si>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</si>
  <si>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</si>
  <si>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</si>
  <si>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</si>
  <si>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</si>
  <si>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</si>
  <si>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</si>
  <si>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</si>
  <si>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</si>
  <si>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</si>
  <si>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</si>
  <si>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</si>
  <si>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</si>
  <si>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</si>
  <si>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</si>
  <si>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</si>
  <si>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</si>
  <si>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</si>
  <si>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</si>
  <si>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</si>
  <si>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</si>
  <si>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</si>
  <si>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</si>
  <si>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</si>
  <si>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</si>
  <si>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</si>
  <si>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</si>
  <si>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</si>
  <si>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</si>
  <si>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</si>
  <si>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</si>
  <si>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</si>
  <si>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</si>
  <si>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</si>
  <si>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</si>
  <si>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</si>
  <si>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</si>
  <si>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</si>
  <si>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</si>
  <si>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</si>
  <si>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</si>
  <si>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</si>
  <si>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</si>
  <si>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</si>
  <si>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</si>
  <si>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</si>
  <si>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</si>
  <si>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</si>
  <si>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</si>
  <si>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</si>
  <si>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</si>
  <si>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</si>
  <si>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</si>
  <si>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</si>
  <si>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</si>
  <si>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</si>
  <si>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</si>
  <si>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</si>
  <si>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</si>
  <si>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</si>
  <si>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</si>
  <si>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</si>
  <si>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</si>
  <si>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</si>
  <si>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</si>
  <si>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</si>
  <si>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</si>
  <si>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</si>
  <si>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</si>
  <si>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</si>
  <si>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</si>
  <si>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</si>
  <si>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</si>
  <si>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</si>
  <si>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</si>
  <si>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</si>
  <si>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</si>
  <si>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</si>
  <si>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</si>
  <si>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</si>
  <si>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</si>
  <si>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</si>
  <si>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</si>
  <si>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</si>
  <si>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</si>
  <si>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</si>
  <si>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</si>
  <si>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</si>
  <si>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</si>
  <si>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</si>
  <si>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</si>
  <si>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</si>
  <si>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</si>
  <si>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</si>
  <si>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</si>
  <si>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</si>
  <si>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</si>
  <si>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</si>
  <si>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</si>
  <si>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</si>
  <si>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</si>
  <si>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</si>
  <si>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</si>
  <si>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</si>
  <si>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</si>
  <si>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</si>
  <si>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</si>
  <si>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</si>
  <si>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</si>
  <si>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</si>
  <si>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</si>
  <si>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</si>
  <si>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</si>
  <si>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</si>
  <si>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</si>
  <si>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</si>
  <si>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</si>
  <si>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</si>
  <si>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</si>
  <si>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</si>
  <si>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</si>
  <si>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</si>
  <si>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</si>
  <si>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</si>
  <si>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</si>
  <si>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</si>
  <si>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</si>
  <si>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</si>
  <si>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</si>
  <si>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</si>
  <si>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</si>
  <si>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</si>
  <si>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</si>
  <si>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</si>
  <si>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</si>
  <si>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</si>
  <si>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</si>
  <si>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</si>
  <si>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</si>
  <si>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</si>
  <si>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</si>
  <si>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</si>
  <si>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</si>
  <si>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</si>
  <si>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</si>
  <si>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</si>
  <si>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</si>
  <si>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</si>
  <si>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</si>
  <si>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</si>
  <si>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</si>
  <si>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</si>
  <si>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</si>
  <si>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</si>
  <si>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</si>
  <si>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</si>
  <si>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</si>
  <si>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</si>
  <si>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</si>
  <si>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</si>
  <si>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</si>
  <si>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</si>
  <si>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</si>
  <si>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</si>
  <si>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</si>
  <si>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</si>
  <si>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</si>
  <si>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</si>
  <si>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</si>
  <si>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</si>
  <si>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</si>
  <si>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</si>
  <si>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</si>
  <si>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</si>
  <si>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</si>
  <si>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</si>
  <si>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</si>
  <si>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</si>
  <si>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</si>
  <si>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</si>
  <si>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</si>
  <si>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</si>
  <si>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</si>
  <si>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</si>
  <si>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</si>
  <si>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</si>
  <si>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</si>
  <si>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</si>
  <si>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</si>
  <si>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</si>
  <si>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</si>
  <si>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</si>
  <si>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</si>
  <si>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</si>
  <si>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</si>
  <si>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</si>
  <si>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</si>
  <si>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</si>
  <si>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</si>
  <si>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</si>
  <si>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</si>
  <si>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</si>
  <si>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</si>
  <si>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</si>
  <si>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</si>
  <si>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</si>
  <si>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</si>
  <si>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</si>
  <si>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</si>
  <si>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</si>
  <si>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</si>
  <si>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</si>
  <si>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</si>
  <si>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</si>
  <si>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</si>
  <si>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</si>
  <si>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</si>
  <si>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</si>
  <si>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</si>
  <si>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</si>
  <si>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</si>
  <si>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</si>
  <si>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</si>
  <si>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</si>
  <si>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</si>
  <si>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</si>
  <si>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</si>
  <si>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</si>
  <si>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</si>
  <si>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</si>
  <si>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</si>
  <si>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</si>
  <si>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</si>
  <si>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</si>
  <si>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</si>
  <si>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</si>
  <si>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</si>
  <si>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</si>
  <si>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</si>
  <si>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</si>
  <si>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</si>
  <si>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</si>
  <si>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</si>
  <si>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</si>
  <si>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</si>
  <si>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</si>
  <si>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</si>
  <si>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</si>
  <si>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</si>
  <si>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</si>
  <si>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</si>
  <si>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</si>
  <si>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</si>
  <si>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</si>
  <si>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</si>
  <si>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</si>
  <si>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</si>
  <si>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</si>
  <si>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</si>
  <si>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</si>
  <si>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</si>
  <si>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</si>
  <si>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</si>
  <si>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</si>
  <si>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</si>
  <si>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</si>
  <si>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</si>
  <si>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</si>
  <si>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</si>
  <si>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</si>
  <si>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</si>
  <si>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</si>
  <si>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</si>
  <si>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</si>
  <si>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</si>
  <si>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</si>
  <si>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</si>
  <si>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</si>
  <si>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</si>
  <si>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</si>
  <si>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</si>
  <si>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</si>
  <si>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</si>
  <si>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</si>
  <si>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</si>
  <si>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</si>
  <si>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</si>
  <si>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</si>
  <si>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</si>
  <si>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</si>
  <si>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</si>
  <si>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</si>
  <si>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</si>
  <si>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</si>
  <si>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</si>
  <si>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</si>
  <si>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</si>
  <si>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</si>
  <si>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</si>
  <si>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</si>
  <si>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</si>
  <si>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</si>
  <si>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</si>
  <si>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</si>
  <si>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</si>
  <si>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</si>
  <si>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</si>
  <si>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</si>
  <si>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</si>
  <si>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</si>
  <si>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</si>
  <si>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</si>
  <si>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</si>
  <si>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</si>
  <si>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</si>
  <si>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</si>
  <si>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</si>
  <si>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</si>
  <si>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</si>
  <si>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</si>
  <si>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</si>
  <si>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</si>
  <si>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</si>
  <si>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</si>
  <si>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</si>
  <si>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</si>
  <si>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</si>
  <si>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</si>
  <si>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</si>
  <si>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</si>
  <si>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</si>
  <si>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</si>
  <si>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</si>
  <si>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</si>
  <si>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</si>
  <si>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</si>
  <si>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</si>
  <si>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</si>
  <si>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</si>
  <si>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</si>
  <si>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</si>
  <si>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</si>
  <si>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</si>
  <si>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</si>
  <si>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</si>
  <si>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</si>
  <si>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</si>
  <si>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</si>
  <si>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</si>
  <si>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</si>
  <si>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</si>
  <si>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</si>
  <si>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</si>
  <si>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</si>
  <si>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</si>
  <si>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</si>
  <si>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</si>
  <si>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</si>
  <si>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</si>
  <si>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</si>
  <si>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</si>
  <si>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</si>
  <si>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</si>
  <si>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</si>
  <si>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</si>
  <si>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</si>
  <si>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</si>
  <si>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</si>
  <si>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</si>
  <si>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</si>
  <si>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</si>
  <si>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</si>
  <si>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</si>
  <si>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</si>
  <si>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</si>
  <si>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</si>
  <si>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</si>
  <si>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</si>
  <si>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</si>
  <si>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</si>
  <si>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</si>
  <si>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</si>
  <si>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</si>
  <si>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</si>
  <si>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</si>
  <si>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</si>
  <si>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</si>
  <si>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</si>
  <si>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</si>
  <si>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</si>
  <si>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</si>
  <si>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</si>
  <si>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</si>
  <si>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</si>
  <si>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</si>
  <si>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</si>
  <si>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</si>
  <si>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</si>
  <si>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</si>
  <si>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</si>
  <si>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</si>
  <si>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</si>
  <si>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</si>
  <si>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</si>
  <si>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</si>
  <si>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</si>
  <si>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</si>
  <si>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</si>
  <si>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</si>
  <si>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</si>
  <si>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</si>
  <si>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</si>
  <si>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</si>
  <si>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</si>
  <si>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</si>
  <si>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</si>
  <si>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</si>
  <si>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</si>
  <si>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</si>
  <si>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</si>
  <si>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</si>
  <si>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</si>
  <si>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</si>
  <si>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</si>
  <si>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</si>
  <si>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</si>
  <si>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</si>
  <si>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</si>
  <si>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</si>
  <si>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</si>
  <si>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</si>
  <si>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</si>
  <si>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</si>
  <si>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</si>
  <si>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</si>
  <si>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</si>
  <si>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</si>
  <si>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</si>
  <si>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</si>
  <si>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</si>
  <si>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</si>
  <si>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</si>
  <si>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</si>
  <si>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</si>
  <si>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</si>
  <si>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</si>
  <si>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</si>
  <si>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</si>
  <si>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</si>
  <si>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</si>
  <si>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</si>
  <si>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</si>
  <si>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</si>
  <si>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</si>
  <si>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</si>
  <si>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</si>
  <si>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</si>
  <si>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</si>
  <si>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</si>
  <si>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</si>
  <si>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</si>
  <si>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</si>
  <si>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</si>
  <si>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</si>
  <si>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</si>
  <si>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</si>
  <si>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</si>
  <si>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</si>
  <si>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</si>
  <si>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</si>
  <si>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</si>
  <si>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</si>
  <si>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</si>
  <si>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</si>
  <si>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</si>
  <si>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</si>
  <si>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</si>
  <si>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</si>
  <si>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</si>
  <si>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</si>
  <si>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</si>
  <si>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</si>
  <si>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</si>
  <si>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</si>
  <si>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</si>
  <si>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</si>
  <si>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</si>
  <si>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</si>
  <si>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</si>
  <si>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</si>
  <si>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</si>
  <si>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</si>
  <si>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</si>
  <si>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</si>
  <si>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</si>
  <si>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</si>
  <si>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</si>
  <si>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</si>
  <si>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</si>
  <si>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</si>
  <si>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</si>
  <si>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</si>
  <si>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</si>
  <si>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</si>
  <si>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</si>
  <si>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</si>
  <si>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</si>
  <si>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</si>
  <si>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</si>
  <si>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</si>
  <si>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</si>
  <si>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</si>
  <si>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</si>
  <si>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</si>
  <si>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</si>
  <si>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</si>
  <si>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</si>
  <si>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</si>
  <si>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</si>
  <si>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</si>
  <si>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</si>
  <si>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</si>
  <si>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</si>
  <si>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</si>
  <si>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</si>
  <si>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</si>
  <si>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</si>
  <si>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</si>
  <si>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</si>
  <si>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</si>
  <si>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</si>
  <si>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</si>
  <si>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</si>
  <si>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</si>
  <si>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</si>
  <si>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</si>
  <si>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</si>
  <si>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</si>
  <si>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</si>
  <si>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</si>
  <si>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</si>
  <si>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</si>
  <si>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</si>
  <si>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</si>
  <si>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</si>
  <si>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</si>
  <si>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</si>
  <si>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</si>
  <si>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</si>
  <si>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</si>
  <si>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</si>
  <si>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</si>
  <si>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</si>
  <si>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</si>
  <si>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</si>
  <si>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</si>
  <si>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</si>
  <si>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</si>
  <si>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</si>
  <si>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</si>
  <si>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</si>
  <si>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</si>
  <si>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</si>
  <si>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</si>
  <si>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</si>
  <si>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</si>
  <si>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</si>
  <si>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</si>
  <si>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</si>
  <si>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</si>
  <si>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</si>
  <si>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</si>
  <si>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</si>
  <si>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</si>
  <si>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</si>
  <si>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</si>
  <si>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</si>
  <si>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</si>
  <si>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</si>
  <si>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</si>
  <si>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</si>
  <si>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</si>
  <si>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</si>
  <si>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</si>
  <si>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</si>
  <si>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</si>
  <si>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</si>
  <si>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</si>
  <si>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</si>
  <si>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</si>
  <si>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</si>
  <si>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</si>
  <si>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</si>
  <si>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</si>
  <si>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</si>
  <si>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</si>
  <si>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</si>
  <si>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</si>
  <si>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</si>
  <si>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</si>
  <si>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</si>
  <si>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</si>
  <si>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</si>
  <si>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</si>
  <si>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</si>
  <si>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</si>
  <si>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</si>
  <si>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</si>
  <si>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</si>
  <si>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</si>
  <si>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</si>
  <si>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</si>
  <si>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</si>
  <si>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</si>
  <si>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</si>
  <si>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</si>
  <si>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</si>
  <si>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</si>
  <si>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</si>
  <si>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</si>
  <si>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</si>
  <si>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</si>
  <si>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</si>
  <si>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</si>
  <si>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</si>
  <si>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</si>
  <si>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</si>
  <si>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</si>
  <si>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</si>
  <si>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</si>
  <si>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</si>
  <si>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</si>
  <si>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</si>
  <si>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</si>
  <si>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</si>
  <si>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</si>
  <si>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</si>
  <si>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</si>
  <si>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</si>
  <si>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</si>
  <si>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</si>
  <si>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</si>
  <si>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</si>
  <si>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</si>
  <si>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</si>
  <si>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</si>
  <si>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</si>
  <si>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</si>
  <si>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</si>
  <si>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</si>
  <si>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</si>
  <si>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</si>
  <si>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</si>
  <si>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</si>
  <si>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</si>
  <si>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</si>
  <si>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</si>
  <si>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</si>
  <si>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</si>
  <si>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</si>
  <si>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</si>
  <si>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</si>
  <si>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</si>
  <si>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</si>
  <si>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</si>
  <si>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</si>
  <si>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</si>
  <si>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</si>
  <si>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</si>
  <si>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</si>
  <si>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</si>
  <si>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</si>
  <si>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</si>
  <si>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</si>
  <si>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</si>
  <si>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</si>
  <si>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</si>
  <si>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</si>
  <si>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</si>
  <si>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</si>
  <si>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</si>
  <si>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</si>
  <si>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</si>
  <si>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</si>
  <si>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</si>
  <si>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</si>
  <si>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</si>
  <si>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</si>
  <si>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</si>
  <si>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</si>
  <si>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</si>
  <si>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</si>
  <si>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</si>
  <si>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</si>
  <si>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</si>
  <si>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</si>
  <si>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</si>
  <si>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</si>
  <si>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</si>
  <si>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</si>
  <si>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</si>
  <si>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</si>
  <si>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</si>
  <si>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</si>
  <si>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</si>
  <si>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</si>
  <si>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</si>
  <si>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</si>
  <si>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</si>
  <si>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</si>
  <si>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</si>
  <si>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</si>
  <si>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</si>
  <si>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</si>
  <si>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</si>
  <si>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</si>
  <si>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</si>
  <si>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</si>
  <si>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</si>
  <si>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</si>
  <si>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</si>
  <si>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</si>
  <si>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</si>
  <si>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</si>
  <si>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</si>
  <si>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</si>
  <si>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</si>
  <si>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</si>
  <si>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</si>
  <si>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</si>
  <si>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</si>
  <si>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</si>
  <si>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</si>
  <si>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</si>
  <si>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</si>
  <si>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</si>
  <si>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</si>
  <si>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</si>
  <si>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</si>
  <si>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</si>
  <si>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</si>
  <si>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</si>
  <si>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</si>
  <si>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</si>
  <si>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</si>
  <si>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</si>
  <si>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</si>
  <si>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</si>
  <si>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</si>
  <si>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</si>
  <si>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</si>
  <si>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</si>
  <si>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</si>
  <si>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</si>
  <si>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</si>
  <si>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</si>
  <si>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</si>
  <si>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</si>
  <si>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</si>
  <si>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</si>
  <si>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</si>
  <si>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</si>
  <si>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</si>
  <si>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</si>
  <si>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</si>
  <si>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</si>
  <si>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</si>
  <si>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</si>
  <si>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</si>
  <si>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</si>
  <si>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</si>
  <si>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</si>
  <si>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</si>
  <si>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</si>
  <si>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</si>
  <si>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</si>
  <si>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</si>
  <si>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</si>
  <si>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</si>
  <si>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</si>
  <si>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</si>
  <si>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</si>
  <si>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</si>
  <si>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</si>
  <si>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</si>
  <si>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</si>
  <si>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</si>
  <si>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</si>
  <si>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</si>
  <si>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</si>
  <si>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</si>
  <si>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</si>
  <si>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</si>
  <si>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</si>
  <si>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</si>
  <si>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</si>
  <si>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</si>
  <si>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</si>
  <si>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</si>
  <si>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</si>
  <si>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</si>
  <si>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</si>
  <si>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</si>
  <si>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</si>
  <si>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</si>
  <si>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</si>
  <si>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</si>
  <si>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</si>
  <si>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</si>
  <si>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</si>
  <si>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</si>
  <si>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</si>
  <si>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</si>
  <si>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</si>
  <si>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</si>
  <si>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</si>
  <si>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</si>
  <si>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</si>
  <si>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</si>
  <si>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</si>
  <si>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</si>
  <si>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</si>
  <si>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</si>
  <si>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</si>
  <si>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</si>
  <si>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</si>
  <si>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</si>
  <si>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</si>
  <si>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</si>
  <si>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</si>
  <si>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</si>
  <si>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</si>
  <si>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</si>
  <si>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</si>
  <si>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</si>
  <si>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</si>
  <si>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</si>
  <si>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</si>
  <si>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</si>
  <si>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</si>
  <si>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</si>
  <si>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</si>
  <si>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</si>
  <si>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</si>
  <si>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</si>
  <si>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</si>
  <si>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</si>
  <si>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</si>
  <si>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</si>
  <si>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</si>
  <si>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</si>
  <si>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</si>
  <si>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</si>
  <si>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</si>
  <si>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</si>
  <si>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</si>
  <si>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</si>
  <si>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</si>
  <si>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</si>
  <si>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</si>
  <si>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</si>
  <si>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</si>
  <si>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</si>
  <si>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</si>
  <si>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</si>
  <si>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</si>
  <si>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</si>
  <si>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</si>
  <si>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</si>
  <si>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</si>
  <si>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</si>
  <si>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</si>
  <si>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</si>
  <si>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</si>
  <si>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</si>
  <si>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</si>
  <si>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</si>
  <si>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</si>
  <si>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</si>
  <si>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</si>
  <si>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</si>
  <si>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</si>
  <si>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</si>
  <si>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</si>
  <si>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</si>
  <si>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</si>
  <si>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</si>
  <si>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</si>
  <si>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</si>
  <si>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</si>
  <si>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</si>
  <si>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</si>
  <si>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</si>
  <si>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</si>
  <si>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</si>
  <si>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</si>
  <si>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</si>
  <si>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</si>
  <si>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</si>
  <si>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</si>
  <si>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</si>
  <si>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</si>
  <si>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</si>
  <si>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</si>
  <si>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</si>
  <si>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</si>
  <si>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</si>
  <si>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</si>
  <si>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</si>
  <si>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</si>
  <si>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</si>
  <si>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</si>
  <si>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</si>
  <si>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</si>
  <si>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</si>
  <si>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</si>
  <si>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</si>
  <si>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</si>
  <si>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</si>
  <si>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</si>
  <si>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</si>
  <si>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</si>
  <si>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</si>
  <si>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</si>
  <si>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</si>
  <si>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</si>
  <si>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</si>
  <si>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</si>
  <si>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</si>
  <si>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</si>
  <si>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</si>
  <si>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</si>
  <si>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</si>
  <si>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</si>
  <si>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</si>
  <si>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</si>
  <si>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</si>
  <si>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</si>
  <si>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</si>
  <si>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</si>
  <si>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</si>
  <si>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</si>
  <si>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</si>
  <si>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</si>
  <si>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</si>
  <si>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</si>
  <si>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</si>
  <si>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</si>
  <si>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</si>
  <si>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</si>
  <si>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</si>
  <si>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</si>
  <si>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</si>
  <si>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</si>
  <si>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</si>
  <si>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</si>
  <si>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</si>
  <si>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</si>
  <si>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</si>
  <si>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</si>
  <si>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</si>
  <si>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</si>
  <si>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</si>
  <si>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</si>
  <si>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</si>
  <si>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</si>
  <si>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</si>
  <si>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</si>
  <si>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</si>
  <si>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</si>
  <si>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</si>
  <si>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</si>
  <si>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</si>
  <si>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</si>
  <si>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</si>
  <si>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</si>
  <si>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</si>
  <si>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</si>
  <si>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</si>
  <si>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</si>
  <si>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</si>
  <si>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</si>
  <si>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</si>
  <si>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</si>
  <si>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</si>
  <si>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</si>
  <si>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</si>
  <si>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</si>
  <si>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</si>
  <si>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</si>
  <si>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</si>
  <si>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</si>
  <si>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</si>
  <si>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</si>
  <si>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</si>
  <si>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</si>
  <si>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</si>
  <si>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</si>
  <si>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</si>
  <si>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</si>
  <si>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</si>
  <si>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</si>
  <si>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</si>
  <si>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</si>
  <si>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</si>
  <si>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</si>
  <si>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</si>
  <si>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</si>
  <si>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</si>
  <si>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</si>
  <si>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</si>
  <si>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</si>
  <si>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</si>
  <si>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</si>
  <si>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</si>
  <si>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</si>
  <si>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</si>
  <si>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</si>
  <si>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</si>
  <si>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</si>
  <si>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</si>
  <si>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</si>
  <si>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</si>
  <si>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</si>
  <si>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</si>
  <si>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</si>
  <si>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</si>
  <si>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</si>
  <si>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</si>
  <si>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</si>
  <si>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</si>
  <si>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</si>
  <si>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</si>
  <si>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</si>
  <si>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</si>
  <si>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</si>
  <si>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</si>
  <si>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</si>
  <si>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</si>
  <si>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</si>
  <si>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</si>
  <si>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</si>
  <si>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</si>
  <si>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</si>
  <si>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</si>
  <si>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</si>
  <si>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</si>
  <si>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</si>
  <si>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</si>
  <si>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</si>
  <si>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</si>
  <si>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</si>
  <si>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</si>
  <si>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</si>
  <si>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</si>
  <si>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</si>
  <si>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</si>
  <si>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</si>
  <si>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</si>
  <si>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</si>
  <si>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</si>
  <si>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</si>
  <si>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</si>
  <si>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</si>
  <si>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</si>
  <si>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</si>
  <si>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</si>
  <si>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</si>
  <si>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</si>
  <si>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</si>
  <si>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</si>
  <si>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</si>
  <si>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</si>
  <si>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</si>
  <si>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</si>
  <si>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</si>
  <si>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</si>
  <si>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</si>
  <si>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</si>
  <si>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</si>
  <si>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</si>
  <si>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</si>
  <si>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</si>
  <si>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</si>
  <si>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</si>
  <si>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</si>
  <si>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</si>
  <si>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</si>
  <si>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</si>
  <si>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</si>
  <si>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</si>
  <si>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</si>
  <si>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</si>
  <si>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</si>
  <si>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</si>
  <si>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</si>
  <si>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</si>
  <si>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</si>
  <si>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</si>
  <si>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</si>
  <si>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</si>
  <si>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</si>
  <si>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</si>
  <si>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</si>
  <si>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</si>
  <si>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</si>
  <si>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</si>
  <si>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</si>
  <si>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</si>
  <si>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</si>
  <si>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</si>
  <si>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</si>
  <si>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</si>
  <si>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</si>
  <si>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</si>
  <si>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</si>
  <si>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</si>
  <si>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</si>
  <si>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</si>
  <si>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</si>
  <si>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</si>
  <si>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</si>
  <si>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</si>
  <si>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</si>
  <si>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</si>
  <si>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</si>
  <si>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</si>
  <si>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</si>
  <si>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</si>
  <si>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</si>
  <si>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</si>
  <si>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</si>
  <si>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</si>
  <si>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</si>
  <si>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</si>
  <si>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</si>
  <si>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</si>
  <si>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</si>
  <si>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</si>
  <si>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</si>
  <si>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</si>
  <si>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</si>
  <si>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</si>
  <si>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</si>
  <si>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</si>
  <si>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</si>
  <si>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</si>
  <si>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</si>
  <si>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</si>
  <si>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</si>
  <si>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</si>
  <si>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</si>
  <si>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</si>
  <si>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</si>
  <si>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</si>
  <si>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</si>
  <si>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</si>
  <si>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</si>
  <si>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</si>
  <si>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</si>
  <si>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</si>
  <si>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</si>
  <si>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</si>
  <si>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</si>
  <si>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</si>
  <si>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</si>
  <si>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</si>
  <si>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</si>
  <si>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</si>
  <si>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</si>
  <si>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</si>
  <si>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</si>
  <si>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</si>
  <si>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</si>
  <si>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</si>
  <si>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</si>
  <si>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</si>
  <si>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</si>
  <si>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</si>
  <si>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</si>
  <si>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</si>
  <si>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</si>
  <si>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</si>
  <si>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</si>
  <si>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</si>
  <si>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</si>
  <si>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</si>
  <si>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</si>
  <si>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</si>
  <si>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</si>
  <si>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</si>
  <si>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</si>
  <si>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</si>
  <si>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</si>
  <si>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</si>
  <si>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</si>
  <si>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</si>
  <si>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</si>
  <si>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</si>
  <si>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</si>
  <si>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</si>
  <si>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</si>
  <si>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</si>
  <si>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</si>
  <si>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</si>
  <si>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</si>
  <si>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</si>
  <si>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</si>
  <si>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</si>
  <si>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</si>
  <si>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</si>
  <si>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</si>
  <si>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</si>
  <si>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</si>
  <si>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</si>
  <si>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</si>
  <si>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</si>
  <si>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</si>
  <si>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</si>
  <si>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</si>
  <si>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</si>
  <si>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</si>
  <si>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</si>
  <si>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</si>
  <si>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</si>
  <si>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</si>
  <si>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</si>
  <si>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</si>
  <si>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</si>
  <si>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</si>
  <si>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</si>
  <si>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</si>
  <si>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</si>
  <si>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</si>
  <si>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</si>
  <si>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</si>
  <si>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</si>
  <si>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</si>
  <si>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</si>
  <si>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</si>
  <si>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</si>
  <si>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</si>
  <si>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</si>
  <si>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</si>
  <si>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</si>
  <si>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</si>
  <si>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</si>
  <si>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</si>
  <si>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</si>
  <si>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</si>
  <si>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</si>
  <si>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</si>
  <si>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</si>
  <si>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</si>
  <si>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</si>
  <si>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</si>
  <si>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</si>
  <si>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</si>
  <si>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</si>
  <si>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</si>
  <si>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</si>
  <si>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</si>
  <si>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</si>
  <si>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</si>
  <si>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</si>
  <si>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</si>
  <si>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</si>
  <si>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</si>
  <si>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</si>
  <si>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</si>
  <si>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</si>
  <si>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</si>
  <si>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</si>
  <si>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</si>
  <si>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</si>
  <si>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</si>
  <si>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</si>
  <si>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</si>
  <si>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</si>
  <si>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</si>
  <si>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</si>
  <si>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</si>
  <si>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</si>
  <si>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</si>
  <si>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</si>
  <si>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</si>
  <si>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</si>
  <si>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</si>
  <si>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</si>
  <si>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</si>
  <si>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</si>
  <si>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</si>
  <si>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</si>
  <si>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</si>
  <si>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</si>
  <si>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</si>
  <si>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</si>
  <si>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</si>
  <si>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</si>
  <si>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</si>
  <si>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</si>
  <si>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</si>
  <si>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</si>
  <si>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</si>
  <si>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</si>
  <si>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</si>
  <si>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</si>
  <si>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</si>
  <si>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</si>
  <si>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</si>
  <si>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</si>
  <si>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</si>
  <si>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</si>
  <si>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</si>
  <si>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</si>
  <si>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</si>
  <si>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</si>
  <si>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</si>
  <si>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</si>
  <si>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</si>
  <si>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</si>
  <si>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</si>
  <si>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</si>
  <si>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</si>
  <si>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</si>
  <si>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</si>
  <si>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</si>
  <si>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</si>
  <si>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</si>
  <si>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</si>
  <si>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</si>
  <si>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</si>
  <si>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</si>
  <si>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</si>
  <si>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</si>
  <si>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</si>
  <si>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</si>
  <si>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</si>
  <si>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</si>
  <si>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</si>
  <si>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</si>
  <si>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</si>
  <si>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</si>
  <si>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</si>
  <si>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</si>
  <si>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</si>
  <si>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</si>
  <si>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</si>
  <si>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</si>
  <si>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</si>
  <si>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</si>
  <si>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</si>
  <si>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</si>
  <si>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</si>
  <si>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</si>
  <si>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</si>
  <si>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</si>
  <si>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</si>
  <si>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</si>
  <si>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</si>
  <si>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</si>
  <si>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</si>
  <si>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</si>
  <si>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</si>
  <si>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</si>
  <si>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</si>
  <si>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</si>
  <si>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</si>
  <si>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</si>
  <si>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</si>
  <si>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</si>
  <si>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</si>
  <si>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</si>
  <si>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</si>
  <si>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</si>
  <si>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</si>
  <si>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</si>
  <si>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</si>
  <si>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</si>
  <si>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</si>
  <si>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</si>
  <si>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</si>
  <si>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</si>
  <si>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</si>
  <si>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</si>
  <si>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</si>
  <si>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</si>
  <si>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</si>
  <si>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</si>
  <si>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</si>
  <si>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</si>
  <si>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</si>
  <si>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</si>
  <si>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</si>
  <si>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</si>
  <si>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</si>
  <si>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</si>
  <si>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</si>
  <si>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</si>
  <si>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</si>
  <si>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</si>
  <si>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</si>
  <si>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</si>
  <si>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</si>
  <si>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</si>
  <si>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</si>
  <si>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</si>
  <si>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</si>
  <si>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</si>
  <si>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</si>
  <si>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</si>
  <si>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</si>
  <si>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</si>
  <si>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</si>
  <si>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</si>
  <si>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</si>
  <si>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</si>
  <si>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</si>
  <si>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</si>
  <si>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</si>
  <si>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</si>
  <si>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</si>
  <si>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</si>
  <si>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</si>
  <si>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</si>
  <si>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</si>
  <si>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</si>
  <si>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</si>
  <si>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</si>
  <si>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</si>
  <si>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</si>
  <si>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</si>
  <si>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</si>
  <si>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</si>
  <si>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</si>
  <si>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</si>
  <si>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</si>
  <si>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</si>
  <si>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</si>
  <si>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</si>
  <si>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</si>
  <si>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</si>
  <si>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</si>
  <si>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</si>
  <si>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</si>
  <si>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</si>
  <si>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</si>
  <si>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</si>
  <si>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</si>
  <si>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</si>
  <si>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</si>
  <si>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</si>
  <si>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</si>
  <si>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</si>
  <si>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</si>
  <si>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</si>
  <si>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</si>
  <si>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</si>
  <si>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</si>
  <si>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</si>
  <si>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</si>
  <si>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</si>
  <si>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</si>
  <si>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</si>
  <si>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</si>
  <si>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</si>
  <si>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</si>
  <si>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</si>
  <si>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</si>
  <si>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</si>
  <si>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</si>
  <si>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</si>
  <si>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</si>
  <si>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</si>
  <si>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</si>
  <si>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</si>
  <si>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</si>
  <si>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</si>
  <si>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</si>
  <si>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</si>
  <si>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</si>
  <si>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</si>
  <si>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</si>
  <si>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</si>
  <si>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</si>
  <si>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</si>
  <si>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</si>
  <si>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</si>
  <si>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</si>
  <si>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</si>
  <si>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</si>
  <si>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</si>
  <si>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</si>
  <si>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</si>
  <si>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</si>
  <si>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</si>
  <si>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</si>
  <si>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</si>
  <si>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</si>
  <si>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</si>
  <si>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</si>
  <si>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</si>
  <si>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</si>
  <si>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</si>
  <si>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</si>
  <si>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</si>
  <si>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</si>
  <si>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</si>
  <si>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</si>
  <si>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</si>
  <si>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</si>
  <si>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</si>
  <si>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</si>
  <si>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</si>
  <si>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</si>
  <si>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</si>
  <si>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</si>
  <si>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</si>
  <si>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</si>
  <si>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</si>
  <si>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</si>
  <si>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</si>
  <si>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</si>
  <si>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</si>
  <si>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</si>
  <si>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</si>
  <si>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</si>
  <si>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</si>
  <si>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</si>
  <si>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</si>
  <si>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</si>
  <si>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</si>
  <si>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</si>
  <si>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</si>
  <si>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</si>
  <si>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</si>
  <si>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</si>
  <si>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</si>
  <si>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</si>
  <si>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</si>
  <si>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</si>
  <si>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</si>
  <si>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</si>
  <si>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</si>
  <si>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</si>
  <si>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</si>
  <si>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</si>
  <si>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</si>
  <si>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</si>
  <si>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</si>
  <si>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</si>
  <si>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</si>
  <si>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</si>
  <si>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</si>
  <si>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</si>
  <si>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</si>
  <si>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</si>
  <si>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</si>
  <si>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</si>
  <si>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</si>
  <si>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</si>
  <si>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</si>
  <si>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</si>
  <si>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</si>
  <si>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</si>
  <si>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</si>
  <si>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</si>
  <si>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</si>
  <si>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</si>
  <si>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</si>
  <si>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</si>
  <si>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</si>
  <si>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</si>
  <si>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</si>
  <si>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</si>
  <si>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</si>
  <si>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</si>
  <si>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</si>
  <si>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</si>
  <si>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</si>
  <si>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</si>
  <si>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</si>
  <si>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</si>
  <si>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</si>
  <si>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</si>
  <si>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</si>
  <si>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</si>
  <si>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</si>
  <si>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</si>
  <si>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</si>
  <si>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</si>
  <si>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</si>
  <si>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</si>
  <si>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</si>
  <si>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</si>
  <si>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</si>
  <si>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</si>
  <si>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</si>
  <si>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</si>
  <si>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</si>
  <si>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</si>
  <si>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</si>
  <si>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</si>
  <si>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</si>
  <si>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</si>
  <si>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</si>
  <si>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</si>
  <si>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</si>
  <si>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</si>
  <si>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</si>
  <si>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</si>
  <si>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</si>
  <si>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</si>
  <si>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</si>
  <si>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</si>
  <si>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</si>
  <si>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</si>
  <si>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</si>
  <si>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</si>
  <si>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</si>
  <si>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</si>
  <si>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</si>
  <si>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</si>
  <si>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</si>
  <si>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</si>
  <si>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</si>
  <si>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</si>
  <si>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</si>
  <si>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</si>
  <si>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</si>
  <si>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</si>
  <si>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</si>
  <si>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</si>
  <si>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</si>
  <si>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</si>
  <si>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</si>
  <si>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</si>
  <si>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</si>
  <si>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</si>
  <si>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</si>
  <si>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</si>
  <si>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</si>
  <si>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</si>
  <si>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</si>
  <si>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</si>
  <si>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</si>
  <si>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</si>
  <si>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</si>
  <si>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</si>
  <si>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</si>
  <si>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</si>
  <si>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</si>
  <si>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</si>
  <si>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</si>
  <si>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</si>
  <si>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</si>
  <si>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</si>
  <si>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</si>
  <si>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</si>
  <si>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</si>
  <si>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</si>
  <si>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</si>
  <si>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</si>
  <si>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</si>
  <si>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</si>
  <si>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</si>
  <si>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</si>
  <si>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</si>
  <si>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</si>
  <si>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</si>
  <si>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</si>
  <si>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</si>
  <si>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</si>
  <si>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</si>
  <si>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</si>
  <si>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</si>
  <si>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</si>
  <si>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</si>
  <si>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</si>
  <si>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</si>
  <si>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</si>
  <si>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</si>
  <si>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</si>
  <si>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</si>
  <si>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</si>
  <si>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</si>
  <si>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</si>
  <si>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</si>
  <si>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</si>
  <si>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</si>
  <si>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</si>
  <si>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</si>
  <si>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</si>
  <si>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</si>
  <si>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</si>
  <si>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</si>
  <si>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</si>
  <si>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</si>
  <si>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</si>
  <si>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</si>
  <si>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</si>
  <si>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</si>
  <si>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</si>
  <si>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</si>
  <si>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</si>
  <si>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</si>
  <si>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</si>
  <si>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</si>
  <si>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</si>
  <si>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</si>
  <si>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</si>
  <si>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</si>
  <si>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</si>
  <si>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</si>
  <si>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</si>
  <si>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</si>
  <si>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</si>
  <si>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</si>
  <si>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</si>
  <si>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</si>
  <si>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</si>
  <si>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</si>
  <si>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</si>
  <si>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</si>
  <si>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</si>
  <si>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</si>
  <si>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</si>
  <si>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</si>
  <si>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</si>
  <si>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</si>
  <si>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</si>
  <si>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</si>
  <si>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</si>
  <si>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</si>
  <si>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</si>
  <si>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</si>
  <si>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</si>
  <si>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</si>
  <si>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</si>
  <si>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</si>
  <si>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</si>
  <si>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</si>
  <si>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</si>
  <si>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</si>
  <si>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</si>
  <si>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</si>
  <si>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</si>
  <si>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</si>
  <si>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</si>
  <si>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</si>
  <si>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</si>
  <si>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</si>
  <si>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</si>
  <si>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</si>
  <si>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</si>
  <si>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</si>
  <si>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</si>
  <si>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</si>
  <si>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</si>
  <si>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</si>
  <si>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</si>
  <si>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</si>
  <si>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</si>
  <si>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</si>
  <si>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</si>
  <si>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</si>
  <si>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</si>
  <si>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</si>
  <si>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</si>
  <si>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</si>
  <si>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</si>
  <si>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</si>
  <si>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</si>
  <si>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</si>
  <si>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</si>
  <si>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</si>
  <si>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</si>
  <si>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</si>
  <si>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</si>
  <si>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</si>
  <si>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</si>
  <si>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</si>
  <si>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</si>
  <si>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</si>
  <si>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</si>
  <si>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</si>
  <si>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</si>
  <si>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</si>
  <si>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</si>
  <si>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</si>
  <si>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</si>
  <si>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</si>
  <si>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</si>
  <si>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</si>
  <si>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</si>
  <si>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</si>
  <si>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</si>
  <si>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</si>
  <si>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</si>
  <si>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</si>
  <si>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</si>
  <si>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</si>
  <si>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</si>
  <si>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</si>
  <si>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</si>
  <si>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</si>
  <si>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</si>
  <si>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</si>
  <si>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</si>
  <si>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</si>
  <si>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</si>
  <si>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</si>
  <si>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</si>
  <si>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</si>
  <si>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</si>
  <si>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</si>
  <si>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</si>
  <si>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</si>
  <si>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</si>
  <si>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</si>
  <si>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</si>
  <si>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</si>
  <si>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</si>
  <si>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</si>
  <si>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</si>
  <si>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</si>
  <si>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</si>
  <si>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</si>
  <si>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</si>
  <si>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</si>
  <si>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</si>
  <si>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</si>
  <si>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</si>
  <si>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</si>
  <si>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</si>
  <si>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</si>
  <si>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</si>
  <si>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</si>
  <si>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</si>
  <si>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</si>
  <si>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</si>
  <si>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</si>
  <si>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</si>
  <si>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</si>
  <si>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</si>
  <si>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</si>
  <si>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</si>
  <si>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</si>
  <si>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</si>
  <si>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</si>
  <si>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</si>
  <si>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</si>
  <si>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</si>
  <si>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</si>
  <si>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</si>
  <si>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</si>
  <si>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</si>
  <si>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</si>
  <si>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</si>
  <si>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</si>
  <si>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</si>
  <si>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</si>
  <si>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</si>
  <si>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</si>
  <si>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</si>
  <si>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</si>
  <si>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</si>
  <si>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</si>
  <si>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</si>
  <si>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</si>
  <si>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</si>
  <si>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</si>
  <si>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</si>
  <si>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</si>
  <si>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</si>
  <si>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</si>
  <si>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</si>
  <si>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</si>
  <si>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</si>
  <si>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</si>
  <si>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</si>
  <si>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</si>
  <si>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</si>
  <si>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</si>
  <si>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</si>
  <si>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</si>
  <si>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</si>
  <si>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</si>
  <si>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</si>
  <si>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</si>
  <si>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</si>
  <si>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</si>
  <si>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</si>
  <si>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</si>
  <si>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</si>
  <si>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</si>
  <si>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</si>
  <si>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</si>
  <si>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</si>
  <si>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</si>
  <si>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</si>
  <si>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</si>
  <si>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</si>
  <si>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</si>
  <si>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</si>
  <si>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</si>
  <si>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</si>
  <si>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</si>
  <si>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</si>
  <si>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</si>
  <si>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</si>
  <si>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</si>
  <si>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</si>
  <si>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</si>
  <si>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</si>
  <si>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</si>
  <si>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</si>
  <si>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</si>
  <si>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</si>
  <si>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</si>
  <si>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</si>
  <si>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</si>
  <si>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</si>
  <si>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</si>
  <si>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</si>
  <si>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</si>
  <si>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</si>
  <si>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</si>
  <si>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</si>
  <si>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</si>
  <si>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</si>
  <si>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</si>
  <si>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</si>
  <si>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</si>
  <si>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</si>
  <si>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</si>
  <si>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</si>
  <si>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</si>
  <si>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</si>
  <si>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</si>
  <si>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</si>
  <si>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</si>
  <si>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</si>
  <si>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</si>
  <si>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</si>
  <si>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</si>
  <si>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</si>
  <si>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</si>
  <si>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</si>
  <si>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</si>
  <si>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</si>
  <si>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</si>
  <si>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</si>
  <si>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</si>
  <si>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</si>
  <si>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</si>
  <si>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</si>
  <si>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</si>
  <si>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</si>
  <si>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</si>
  <si>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</si>
  <si>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</si>
  <si>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</si>
  <si>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</si>
  <si>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</si>
  <si>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</si>
  <si>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</si>
  <si>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</si>
  <si>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</si>
  <si>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</si>
  <si>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</si>
  <si>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</si>
  <si>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</si>
  <si>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</si>
  <si>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</si>
  <si>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</si>
  <si>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</si>
  <si>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</si>
  <si>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</si>
  <si>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</si>
  <si>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</si>
  <si>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</si>
  <si>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</si>
  <si>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</si>
  <si>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</si>
  <si>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</si>
  <si>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</si>
  <si>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</si>
  <si>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</si>
  <si>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</si>
  <si>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</si>
  <si>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</si>
  <si>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</si>
  <si>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</si>
  <si>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</si>
  <si>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</si>
  <si>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</si>
  <si>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</si>
  <si>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</si>
  <si>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</si>
  <si>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</si>
  <si>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</si>
  <si>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</si>
  <si>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</si>
  <si>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</si>
  <si>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</si>
  <si>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</si>
  <si>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</si>
  <si>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</si>
  <si>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</si>
  <si>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</si>
  <si>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</si>
  <si>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</si>
  <si>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</si>
  <si>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</si>
  <si>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</si>
  <si>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</si>
  <si>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</si>
  <si>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</si>
  <si>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</si>
  <si>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</si>
  <si>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</si>
  <si>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</si>
  <si>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</si>
  <si>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</si>
  <si>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</si>
  <si>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</si>
  <si>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</si>
  <si>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</si>
  <si>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</si>
  <si>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</si>
  <si>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</si>
  <si>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</si>
  <si>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</si>
  <si>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</si>
  <si>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</si>
  <si>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</si>
  <si>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</si>
  <si>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</si>
  <si>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</si>
  <si>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</si>
  <si>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</si>
  <si>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</si>
  <si>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</si>
  <si>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</si>
  <si>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</si>
  <si>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</si>
  <si>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</si>
  <si>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</si>
  <si>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</si>
  <si>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</si>
  <si>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</si>
  <si>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</si>
  <si>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</si>
  <si>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</si>
  <si>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</si>
  <si>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</si>
  <si>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</si>
  <si>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</si>
  <si>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</si>
  <si>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</si>
  <si>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</si>
  <si>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</si>
  <si>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</si>
  <si>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</si>
  <si>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</si>
  <si>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</si>
  <si>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</si>
  <si>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</si>
  <si>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</si>
  <si>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</si>
  <si>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</si>
  <si>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</si>
  <si>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</si>
  <si>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</si>
  <si>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</si>
  <si>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</si>
  <si>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</si>
  <si>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</si>
  <si>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</si>
  <si>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</si>
  <si>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</si>
  <si>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</si>
  <si>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</si>
  <si>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</si>
  <si>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</si>
  <si>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</si>
  <si>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</si>
  <si>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</si>
  <si>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</si>
  <si>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</si>
  <si>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</si>
  <si>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</si>
  <si>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</si>
  <si>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</si>
  <si>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</si>
  <si>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</si>
  <si>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</si>
  <si>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</si>
  <si>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</si>
  <si>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</si>
  <si>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</si>
  <si>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</si>
  <si>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</si>
  <si>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</si>
  <si>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</si>
  <si>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</si>
  <si>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</si>
  <si>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</si>
  <si>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</si>
  <si>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</si>
  <si>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</si>
  <si>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</si>
  <si>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</si>
  <si>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</si>
  <si>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</si>
  <si>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</si>
  <si>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</si>
  <si>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</si>
  <si>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</si>
  <si>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</si>
  <si>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</si>
  <si>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</si>
  <si>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</si>
  <si>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</si>
  <si>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</si>
  <si>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</si>
  <si>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</si>
  <si>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</si>
  <si>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</si>
  <si>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</si>
  <si>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</si>
  <si>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</si>
  <si>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</si>
  <si>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</si>
  <si>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</si>
  <si>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</si>
  <si>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</si>
  <si>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</si>
  <si>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</si>
  <si>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</si>
  <si>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</si>
  <si>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</si>
  <si>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</si>
  <si>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</si>
  <si>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</si>
  <si>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</si>
  <si>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</si>
  <si>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</si>
  <si>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</si>
  <si>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</si>
  <si>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</si>
  <si>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</si>
  <si>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</si>
  <si>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</si>
  <si>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</si>
  <si>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</si>
  <si>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</si>
  <si>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</si>
  <si>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</si>
  <si>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</si>
  <si>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</si>
  <si>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</si>
  <si>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</si>
  <si>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</si>
  <si>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</si>
  <si>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</si>
  <si>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</si>
  <si>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</si>
  <si>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</si>
  <si>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</si>
  <si>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</si>
  <si>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</si>
  <si>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</si>
  <si>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</si>
  <si>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</si>
  <si>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</si>
  <si>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</si>
  <si>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</si>
  <si>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</si>
  <si>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</si>
  <si>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</si>
  <si>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</si>
  <si>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</si>
  <si>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</si>
  <si>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</si>
  <si>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</si>
  <si>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</si>
  <si>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</si>
  <si>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</si>
  <si>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</si>
  <si>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</si>
  <si>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</si>
  <si>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</si>
  <si>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</si>
  <si>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</si>
  <si>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</si>
  <si>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</si>
  <si>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</si>
  <si>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</si>
  <si>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</si>
  <si>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</si>
  <si>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</si>
  <si>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</si>
  <si>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</si>
  <si>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</si>
  <si>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</si>
  <si>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</si>
  <si>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</si>
  <si>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</si>
  <si>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</si>
  <si>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</si>
  <si>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</si>
  <si>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</si>
  <si>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</si>
  <si>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</si>
  <si>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</si>
  <si>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</si>
  <si>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</si>
  <si>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</si>
  <si>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</si>
  <si>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</si>
  <si>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</si>
  <si>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</si>
  <si>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</si>
  <si>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</si>
  <si>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</si>
  <si>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</si>
  <si>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</si>
  <si>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</si>
  <si>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</si>
  <si>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</si>
  <si>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</si>
  <si>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</si>
  <si>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</si>
  <si>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</si>
  <si>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</si>
  <si>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</si>
  <si>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</si>
  <si>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</si>
  <si>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</si>
  <si>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</si>
  <si>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</si>
  <si>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</si>
  <si>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</si>
  <si>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</si>
  <si>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</si>
  <si>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</si>
  <si>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</si>
  <si>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</si>
  <si>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</si>
  <si>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</si>
  <si>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</si>
  <si>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</si>
  <si>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</si>
  <si>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</si>
  <si>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</si>
  <si>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</si>
  <si>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</si>
  <si>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</si>
  <si>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</si>
  <si>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</si>
  <si>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</si>
  <si>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</si>
  <si>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</si>
  <si>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</si>
  <si>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</si>
  <si>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</si>
  <si>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</si>
  <si>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</si>
  <si>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</si>
  <si>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</si>
  <si>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</si>
  <si>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</si>
  <si>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</si>
  <si>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</si>
  <si>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</si>
  <si>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</si>
  <si>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</si>
  <si>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</si>
  <si>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</si>
  <si>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</si>
  <si>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</si>
  <si>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</si>
  <si>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</si>
  <si>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</si>
  <si>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</si>
  <si>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</si>
  <si>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</si>
  <si>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</si>
  <si>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</si>
  <si>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</si>
  <si>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</si>
  <si>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</si>
  <si>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</si>
  <si>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</si>
  <si>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</si>
  <si>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</si>
  <si>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</si>
  <si>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</si>
  <si>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</si>
  <si>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</si>
  <si>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</si>
  <si>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</si>
  <si>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</si>
  <si>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</si>
  <si>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</si>
  <si>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</si>
  <si>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</si>
  <si>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</si>
  <si>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</si>
  <si>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</si>
  <si>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</si>
  <si>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</si>
  <si>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</si>
  <si>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</si>
  <si>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</si>
  <si>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</si>
  <si>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</si>
  <si>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</si>
  <si>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</si>
  <si>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</si>
  <si>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</si>
  <si>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</si>
  <si>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</si>
  <si>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</si>
  <si>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</si>
  <si>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</si>
  <si>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</si>
  <si>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</si>
  <si>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</si>
  <si>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</si>
  <si>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</si>
  <si>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</si>
  <si>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</si>
  <si>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</si>
  <si>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</si>
  <si>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</si>
  <si>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</si>
  <si>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</si>
  <si>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</si>
  <si>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</si>
  <si>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</si>
  <si>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</si>
  <si>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</si>
  <si>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</si>
  <si>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</si>
  <si>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</si>
  <si>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</si>
  <si>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</si>
  <si>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</si>
  <si>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</si>
  <si>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</si>
  <si>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</si>
  <si>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</si>
  <si>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</si>
  <si>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</si>
  <si>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</si>
  <si>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</si>
  <si>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</si>
  <si>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</si>
  <si>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</si>
  <si>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</si>
  <si>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</si>
  <si>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</si>
  <si>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</si>
  <si>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</si>
  <si>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</si>
  <si>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</si>
  <si>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</si>
  <si>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</si>
  <si>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</si>
  <si>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</si>
  <si>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</si>
  <si>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</si>
  <si>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</si>
  <si>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</si>
  <si>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</si>
  <si>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</si>
  <si>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</si>
  <si>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</si>
  <si>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</si>
  <si>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</si>
  <si>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</si>
  <si>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</si>
  <si>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</si>
  <si>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</si>
  <si>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</si>
  <si>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</si>
  <si>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</si>
  <si>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</si>
  <si>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</si>
  <si>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</si>
  <si>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</si>
  <si>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</si>
  <si>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</si>
  <si>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</si>
  <si>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</si>
  <si>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</si>
  <si>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</si>
  <si>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</si>
  <si>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</si>
  <si>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</si>
  <si>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</si>
  <si>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</si>
  <si>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</si>
  <si>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</si>
  <si>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</si>
  <si>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</si>
  <si>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</si>
  <si>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</si>
  <si>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</si>
  <si>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</si>
  <si>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</si>
  <si>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</si>
  <si>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</si>
  <si>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</si>
  <si>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</si>
  <si>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</si>
  <si>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</si>
  <si>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</si>
  <si>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</si>
  <si>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</si>
  <si>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</si>
  <si>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</si>
  <si>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</si>
  <si>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</si>
  <si>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</si>
  <si>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</si>
  <si>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</si>
  <si>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</si>
  <si>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</si>
  <si>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</si>
  <si>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</si>
  <si>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</si>
  <si>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</si>
  <si>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</si>
  <si>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</si>
  <si>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</si>
  <si>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</si>
  <si>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</si>
  <si>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</si>
  <si>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</si>
  <si>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</si>
  <si>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</si>
  <si>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</si>
  <si>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</si>
  <si>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</si>
  <si>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</si>
  <si>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</si>
  <si>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</si>
  <si>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</si>
  <si>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</si>
  <si>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</si>
  <si>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</si>
  <si>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</si>
  <si>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</si>
  <si>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</si>
  <si>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</si>
  <si>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</si>
  <si>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</si>
  <si>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</si>
  <si>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</si>
  <si>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</si>
  <si>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</si>
  <si>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</si>
  <si>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</si>
  <si>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</si>
  <si>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</si>
  <si>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</si>
  <si>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</si>
  <si>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</si>
  <si>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</si>
  <si>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</si>
  <si>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</si>
  <si>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</si>
  <si>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</si>
  <si>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</si>
  <si>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</si>
  <si>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</si>
  <si>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</si>
  <si>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</si>
  <si>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</si>
  <si>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</si>
  <si>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</si>
  <si>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</si>
  <si>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</si>
  <si>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</si>
  <si>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</si>
  <si>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</si>
  <si>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</si>
  <si>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</si>
  <si>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</si>
  <si>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</si>
  <si>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</si>
  <si>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</si>
  <si>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</si>
  <si>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</si>
  <si>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</si>
  <si>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</si>
  <si>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</si>
  <si>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</si>
  <si>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</si>
  <si>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</si>
  <si>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</si>
  <si>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</si>
  <si>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</si>
  <si>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</si>
  <si>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</si>
  <si>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</si>
  <si>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</si>
  <si>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</si>
  <si>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</si>
  <si>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</si>
  <si>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</si>
  <si>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</si>
  <si>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</si>
  <si>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</si>
  <si>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</si>
  <si>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</si>
  <si>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</si>
  <si>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</si>
  <si>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</si>
  <si>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</si>
  <si>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</si>
  <si>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</si>
  <si>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</si>
  <si>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</si>
  <si>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</si>
  <si>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</si>
  <si>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</si>
  <si>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</si>
  <si>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</si>
  <si>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</si>
  <si>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</si>
  <si>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</si>
  <si>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</si>
  <si>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</si>
  <si>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</si>
  <si>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</si>
  <si>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</si>
  <si>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</si>
  <si>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</si>
  <si>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</si>
  <si>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</si>
  <si>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</si>
  <si>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</si>
  <si>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</si>
  <si>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</si>
  <si>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</si>
  <si>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</si>
  <si>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</si>
  <si>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</si>
  <si>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</si>
  <si>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</si>
  <si>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</si>
  <si>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</si>
  <si>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</si>
  <si>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</si>
  <si>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</si>
  <si>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</si>
  <si>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</si>
  <si>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</si>
  <si>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</si>
  <si>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</si>
  <si>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</si>
  <si>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</si>
  <si>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</si>
  <si>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</si>
  <si>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</si>
  <si>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</si>
  <si>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</si>
  <si>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</si>
  <si>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</si>
  <si>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</si>
  <si>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</si>
  <si>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</si>
  <si>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</si>
  <si>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</si>
  <si>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</si>
  <si>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</si>
  <si>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</si>
  <si>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</si>
  <si>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</si>
  <si>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</si>
  <si>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</si>
  <si>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</si>
  <si>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</si>
  <si>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</si>
  <si>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</si>
  <si>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</si>
  <si>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</si>
  <si>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</si>
  <si>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</si>
  <si>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</si>
  <si>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</si>
  <si>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</si>
  <si>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</si>
  <si>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</si>
  <si>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</si>
  <si>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</si>
  <si>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</si>
  <si>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</si>
  <si>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</si>
  <si>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</si>
  <si>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</si>
  <si>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</si>
  <si>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</si>
  <si>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</si>
  <si>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</si>
  <si>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</si>
  <si>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</si>
  <si>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</si>
  <si>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</si>
  <si>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</si>
  <si>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</si>
  <si>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</si>
  <si>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</si>
  <si>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</si>
  <si>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</si>
  <si>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</si>
  <si>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</si>
  <si>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</si>
  <si>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</si>
  <si>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</si>
  <si>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</si>
  <si>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</si>
  <si>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</si>
  <si>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</si>
  <si>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</si>
  <si>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</si>
  <si>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</si>
  <si>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</si>
  <si>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</si>
  <si>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</si>
  <si>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</si>
  <si>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</si>
  <si>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</si>
  <si>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</si>
  <si>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</si>
  <si>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</si>
  <si>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</si>
  <si>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</si>
  <si>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</si>
  <si>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</si>
  <si>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</si>
  <si>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</si>
  <si>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</si>
  <si>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</si>
  <si>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</si>
  <si>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</si>
  <si>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</si>
  <si>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</si>
  <si>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</si>
  <si>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</si>
  <si>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</si>
  <si>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</si>
  <si>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</si>
  <si>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</si>
  <si>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</si>
  <si>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</si>
  <si>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</si>
  <si>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</si>
  <si>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</si>
  <si>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</si>
  <si>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</si>
  <si>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</si>
  <si>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</si>
  <si>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</si>
  <si>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</si>
  <si>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</si>
  <si>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</si>
  <si>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</si>
  <si>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</si>
  <si>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</si>
  <si>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</si>
  <si>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</si>
  <si>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</si>
  <si>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</si>
  <si>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</si>
  <si>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</si>
  <si>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</si>
  <si>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</si>
  <si>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</si>
  <si>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</si>
  <si>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</si>
  <si>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</si>
  <si>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</si>
  <si>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</si>
  <si>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</si>
  <si>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</si>
  <si>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</si>
  <si>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</si>
  <si>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</si>
  <si>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</si>
  <si>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</si>
  <si>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</si>
  <si>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</si>
  <si>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</si>
  <si>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</si>
  <si>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</si>
  <si>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</si>
  <si>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</si>
  <si>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</si>
  <si>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</si>
  <si>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</si>
  <si>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</si>
  <si>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</si>
  <si>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</si>
  <si>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</si>
  <si>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</si>
  <si>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</si>
  <si>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</si>
  <si>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</si>
  <si>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</si>
  <si>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</si>
  <si>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</si>
  <si>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</si>
  <si>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</si>
  <si>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</si>
  <si>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</si>
  <si>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</si>
  <si>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</si>
  <si>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</si>
  <si>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</si>
  <si>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</si>
  <si>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</si>
  <si>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</si>
  <si>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</si>
  <si>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</si>
  <si>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</si>
  <si>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</si>
  <si>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</si>
  <si>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</si>
  <si>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</si>
  <si>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</si>
  <si>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</si>
  <si>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</si>
  <si>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</si>
  <si>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</si>
  <si>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</si>
  <si>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</si>
  <si>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</si>
  <si>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</si>
  <si>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</si>
  <si>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</si>
  <si>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</si>
  <si>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</si>
  <si>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</si>
  <si>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</si>
  <si>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</si>
  <si>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</si>
  <si>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</si>
  <si>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</si>
  <si>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</si>
  <si>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</si>
  <si>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</si>
  <si>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</si>
  <si>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</si>
  <si>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</si>
  <si>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</si>
  <si>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</si>
  <si>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</si>
  <si>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</si>
  <si>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</si>
  <si>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</si>
  <si>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</si>
  <si>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</si>
  <si>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</si>
  <si>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</si>
  <si>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</si>
  <si>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</si>
  <si>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</si>
  <si>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</si>
  <si>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</si>
  <si>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</si>
  <si>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</si>
  <si>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</si>
  <si>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</si>
  <si>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</si>
  <si>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</si>
  <si>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</si>
  <si>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</si>
  <si>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</si>
  <si>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</si>
  <si>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</si>
  <si>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</si>
  <si>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</si>
  <si>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</si>
  <si>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</si>
  <si>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</si>
  <si>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</si>
  <si>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</si>
  <si>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</si>
  <si>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</si>
  <si>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</si>
  <si>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</si>
  <si>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</si>
  <si>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</si>
  <si>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</si>
  <si>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</si>
  <si>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</si>
  <si>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</si>
  <si>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</si>
  <si>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</si>
  <si>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</si>
  <si>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</si>
  <si>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</si>
  <si>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</si>
  <si>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</si>
  <si>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</si>
  <si>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</si>
  <si>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</si>
  <si>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</si>
  <si>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</si>
  <si>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</si>
  <si>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</si>
  <si>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</si>
  <si>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</si>
  <si>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</si>
  <si>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</si>
  <si>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</si>
  <si>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</si>
  <si>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</si>
  <si>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</si>
  <si>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</si>
  <si>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</si>
  <si>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</si>
  <si>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</si>
  <si>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</si>
  <si>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</si>
  <si>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</si>
  <si>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</si>
  <si>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</si>
  <si>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</si>
  <si>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</si>
  <si>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</si>
  <si>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</si>
  <si>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</si>
  <si>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</si>
  <si>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</si>
  <si>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</si>
  <si>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</si>
  <si>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</si>
  <si>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</si>
  <si>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</si>
  <si>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</si>
  <si>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</si>
  <si>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</si>
  <si>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</si>
  <si>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</si>
  <si>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</si>
  <si>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</si>
  <si>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</si>
  <si>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</si>
  <si>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</si>
  <si>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</si>
  <si>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</si>
  <si>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</si>
  <si>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</si>
  <si>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</si>
  <si>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</si>
  <si>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</si>
  <si>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</si>
  <si>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</si>
  <si>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</si>
  <si>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</si>
  <si>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</si>
  <si>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</si>
  <si>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</si>
  <si>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</si>
  <si>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</si>
  <si>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</si>
  <si>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</si>
  <si>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</si>
  <si>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</si>
  <si>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</si>
  <si>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</si>
  <si>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</si>
  <si>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</si>
  <si>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</si>
  <si>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</si>
  <si>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</si>
  <si>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</si>
  <si>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</si>
  <si>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</si>
  <si>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</si>
  <si>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</si>
  <si>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</si>
  <si>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</si>
  <si>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</si>
  <si>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</si>
  <si>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</si>
  <si>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</si>
  <si>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</si>
  <si>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</si>
  <si>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</si>
  <si>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</si>
  <si>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</si>
  <si>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</si>
  <si>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</si>
  <si>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</si>
  <si>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</si>
  <si>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</si>
  <si>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</si>
  <si>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</si>
  <si>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</si>
  <si>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</si>
  <si>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</si>
  <si>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</si>
  <si>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</si>
  <si>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</si>
  <si>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</si>
  <si>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</si>
  <si>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</si>
  <si>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</si>
  <si>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</si>
  <si>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</si>
  <si>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</si>
  <si>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</si>
  <si>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</si>
  <si>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</si>
  <si>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</si>
  <si>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</si>
  <si>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</si>
  <si>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</si>
  <si>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</si>
  <si>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</si>
  <si>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</si>
  <si>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</si>
  <si>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</si>
  <si>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</si>
  <si>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</si>
  <si>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</si>
  <si>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</si>
  <si>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</si>
  <si>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</si>
  <si>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</si>
  <si>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</si>
  <si>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</si>
  <si>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</si>
  <si>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</si>
  <si>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</si>
  <si>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</si>
  <si>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</si>
  <si>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</si>
  <si>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</si>
  <si>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</si>
  <si>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</si>
  <si>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</si>
  <si>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</si>
  <si>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</si>
  <si>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</si>
  <si>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</si>
  <si>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</si>
  <si>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</si>
  <si>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</si>
  <si>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</si>
  <si>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</si>
  <si>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</si>
  <si>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</si>
  <si>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</si>
  <si>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</si>
  <si>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</si>
  <si>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</si>
  <si>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</si>
  <si>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</si>
  <si>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</si>
  <si>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</si>
  <si>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</si>
  <si>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</si>
  <si>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</si>
  <si>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</si>
  <si>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</si>
  <si>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</si>
  <si>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</si>
  <si>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</si>
  <si>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</si>
  <si>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</si>
  <si>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</si>
  <si>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</si>
  <si>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</si>
  <si>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</si>
  <si>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</si>
  <si>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</si>
  <si>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</si>
  <si>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</si>
  <si>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</si>
  <si>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</si>
  <si>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</si>
  <si>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</si>
  <si>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</si>
  <si>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</si>
  <si>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</si>
  <si>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</si>
  <si>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</si>
  <si>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</si>
  <si>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</si>
  <si>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</si>
  <si>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</si>
  <si>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</si>
  <si>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</si>
  <si>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</si>
  <si>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</si>
  <si>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</si>
  <si>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</si>
  <si>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</si>
  <si>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</si>
  <si>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</si>
  <si>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</si>
  <si>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</si>
  <si>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</si>
  <si>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</si>
  <si>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</si>
  <si>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</si>
  <si>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</si>
  <si>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</si>
  <si>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</si>
  <si>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</si>
  <si>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</si>
  <si>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</si>
  <si>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</si>
  <si>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</si>
  <si>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</si>
  <si>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</si>
  <si>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</si>
  <si>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</si>
  <si>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</si>
  <si>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</si>
  <si>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</si>
  <si>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</si>
  <si>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</si>
  <si>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</si>
  <si>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</si>
  <si>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</si>
  <si>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</si>
  <si>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</si>
  <si>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</si>
  <si>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</si>
  <si>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</si>
  <si>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</si>
  <si>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</si>
  <si>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</si>
  <si>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</si>
  <si>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</si>
  <si>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</si>
  <si>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</si>
  <si>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</si>
  <si>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</si>
  <si>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</si>
  <si>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</si>
  <si>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</si>
  <si>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</si>
  <si>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</si>
  <si>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</si>
  <si>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</si>
  <si>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</si>
  <si>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</si>
  <si>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</si>
  <si>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</si>
  <si>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</si>
  <si>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</si>
  <si>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</si>
  <si>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</si>
  <si>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</si>
  <si>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</si>
  <si>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</si>
  <si>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</si>
  <si>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</si>
  <si>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</si>
  <si>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</si>
  <si>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</si>
  <si>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</si>
  <si>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</si>
  <si>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</si>
  <si>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</si>
  <si>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</si>
  <si>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</si>
  <si>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</si>
  <si>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</si>
  <si>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</si>
  <si>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</si>
  <si>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</si>
  <si>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</si>
  <si>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</si>
  <si>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</si>
  <si>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</si>
  <si>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</si>
  <si>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</si>
  <si>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</si>
  <si>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</si>
  <si>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</si>
  <si>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</si>
  <si>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</si>
  <si>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</si>
  <si>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</si>
  <si>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</si>
  <si>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</si>
  <si>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</si>
  <si>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</si>
  <si>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</si>
  <si>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</si>
  <si>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</si>
  <si>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</si>
  <si>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</si>
  <si>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</si>
  <si>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</si>
  <si>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</si>
  <si>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</si>
  <si>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</si>
  <si>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</si>
  <si>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</si>
  <si>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</si>
  <si>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</si>
  <si>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</si>
  <si>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</si>
  <si>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</si>
  <si>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</si>
  <si>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</si>
  <si>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</si>
  <si>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</si>
  <si>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</si>
  <si>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</si>
  <si>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</si>
  <si>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</si>
  <si>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</si>
  <si>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</si>
  <si>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</si>
  <si>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</si>
  <si>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</si>
  <si>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</si>
  <si>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</si>
  <si>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</si>
  <si>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</si>
  <si>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</si>
  <si>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</si>
  <si>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</si>
  <si>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</si>
  <si>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</si>
  <si>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</si>
  <si>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</si>
  <si>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</si>
  <si>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</si>
  <si>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</si>
  <si>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</si>
  <si>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</si>
  <si>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</si>
  <si>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</si>
  <si>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</si>
  <si>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</si>
  <si>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</si>
  <si>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</si>
  <si>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</si>
  <si>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</si>
  <si>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</si>
  <si>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</si>
  <si>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</si>
  <si>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</si>
  <si>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</si>
  <si>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</si>
  <si>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</si>
  <si>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</si>
  <si>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</si>
  <si>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</si>
  <si>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</si>
  <si>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</si>
  <si>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</si>
  <si>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</si>
  <si>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</si>
  <si>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</si>
  <si>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</si>
  <si>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</si>
  <si>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</si>
  <si>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</si>
  <si>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</si>
  <si>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</si>
  <si>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</si>
  <si>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</si>
  <si>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</si>
  <si>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</si>
  <si>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</si>
  <si>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</si>
  <si>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</si>
  <si>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</si>
  <si>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</si>
  <si>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</si>
  <si>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</si>
  <si>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</si>
  <si>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</si>
  <si>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</si>
  <si>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</si>
  <si>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</si>
  <si>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</si>
  <si>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</si>
  <si>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</si>
  <si>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</si>
  <si>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</si>
  <si>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</si>
  <si>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</si>
  <si>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</si>
  <si>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</si>
  <si>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</si>
  <si>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</si>
  <si>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</si>
  <si>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</si>
  <si>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</si>
  <si>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</si>
  <si>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</si>
  <si>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</si>
  <si>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</si>
  <si>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</si>
  <si>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</si>
  <si>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</si>
  <si>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</si>
  <si>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</si>
  <si>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</si>
  <si>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</si>
  <si>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</si>
  <si>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</si>
  <si>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</si>
  <si>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</si>
  <si>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</si>
  <si>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</si>
  <si>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</si>
  <si>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</si>
  <si>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</si>
  <si>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</si>
  <si>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</si>
  <si>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</si>
  <si>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</si>
  <si>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</si>
  <si>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</si>
  <si>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</si>
  <si>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</si>
  <si>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</si>
  <si>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</si>
  <si>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</si>
  <si>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</si>
  <si>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</si>
  <si>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</si>
  <si>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</si>
  <si>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</si>
  <si>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</si>
  <si>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</si>
  <si>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</si>
  <si>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</si>
  <si>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</si>
  <si>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</si>
  <si>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</si>
  <si>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</si>
  <si>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</si>
  <si>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</si>
  <si>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</si>
  <si>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</si>
  <si>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</si>
  <si>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</si>
  <si>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</si>
  <si>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</si>
  <si>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</si>
  <si>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</si>
  <si>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</si>
  <si>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</si>
  <si>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</si>
  <si>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</si>
  <si>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</si>
  <si>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</si>
  <si>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</si>
  <si>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</si>
  <si>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</si>
  <si>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</si>
  <si>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</si>
  <si>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</si>
  <si>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</si>
  <si>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</si>
  <si>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</si>
  <si>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</si>
  <si>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</si>
  <si>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</si>
  <si>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</si>
  <si>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</si>
  <si>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</si>
  <si>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</si>
  <si>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</si>
  <si>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</si>
  <si>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</si>
  <si>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</si>
  <si>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</si>
  <si>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</si>
  <si>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</si>
  <si>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</si>
  <si>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</si>
  <si>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</si>
  <si>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</si>
  <si>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</si>
  <si>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</si>
  <si>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</si>
  <si>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</si>
  <si>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</si>
  <si>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</si>
  <si>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</si>
  <si>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</si>
  <si>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</si>
  <si>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</si>
  <si>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</si>
  <si>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</si>
  <si>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</si>
  <si>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</si>
  <si>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</si>
  <si>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</si>
  <si>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</si>
  <si>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</si>
  <si>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</si>
  <si>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</si>
  <si>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</si>
  <si>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</si>
  <si>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</si>
  <si>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</si>
  <si>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</si>
  <si>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</si>
  <si>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</si>
  <si>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</si>
  <si>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</si>
  <si>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</si>
  <si>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</si>
  <si>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</si>
  <si>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</si>
  <si>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</si>
  <si>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</si>
  <si>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</si>
  <si>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</si>
  <si>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</si>
  <si>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</si>
  <si>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</si>
  <si>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</si>
  <si>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</si>
  <si>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</si>
  <si>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</si>
  <si>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</si>
  <si>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</si>
  <si>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</si>
  <si>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</si>
  <si>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</si>
  <si>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</si>
  <si>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</si>
  <si>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</si>
  <si>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</si>
  <si>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</si>
  <si>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</si>
  <si>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</si>
  <si>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</si>
  <si>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</si>
  <si>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</si>
  <si>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</si>
  <si>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</si>
  <si>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</si>
  <si>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</si>
  <si>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</si>
  <si>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</si>
  <si>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</si>
  <si>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</si>
  <si>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</si>
  <si>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</si>
  <si>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</si>
  <si>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</si>
  <si>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</si>
  <si>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</si>
  <si>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</si>
  <si>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</si>
  <si>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</si>
  <si>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</si>
  <si>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</si>
  <si>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</si>
  <si>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</si>
  <si>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</si>
  <si>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</si>
  <si>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</si>
  <si>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</si>
  <si>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</si>
  <si>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</si>
  <si>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</si>
  <si>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</si>
  <si>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</si>
  <si>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</si>
  <si>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</si>
  <si>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</si>
  <si>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</si>
  <si>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</si>
  <si>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</si>
  <si>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</si>
  <si>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</si>
  <si>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</si>
  <si>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</si>
  <si>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</si>
  <si>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</si>
  <si>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</si>
  <si>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</si>
  <si>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</si>
  <si>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</si>
  <si>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</si>
  <si>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</si>
  <si>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</si>
  <si>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</si>
  <si>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</si>
  <si>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</si>
  <si>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</si>
  <si>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</si>
  <si>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</si>
  <si>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</si>
  <si>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</si>
  <si>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</si>
  <si>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</si>
  <si>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</si>
  <si>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</si>
  <si>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</si>
  <si>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</si>
  <si>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</si>
  <si>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</si>
  <si>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</si>
  <si>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</si>
  <si>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</si>
  <si>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</si>
  <si>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</si>
  <si>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</si>
  <si>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</si>
  <si>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</si>
  <si>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</si>
  <si>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</si>
  <si>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</si>
  <si>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</si>
  <si>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</si>
  <si>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</si>
  <si>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</si>
  <si>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</si>
  <si>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</si>
  <si>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</si>
  <si>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</si>
  <si>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</si>
  <si>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</si>
  <si>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</si>
  <si>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</si>
  <si>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</si>
  <si>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</si>
  <si>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</si>
  <si>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</si>
  <si>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</si>
  <si>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</si>
  <si>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</si>
  <si>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</si>
  <si>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</si>
  <si>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</si>
  <si>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</si>
  <si>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</si>
  <si>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</si>
  <si>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</si>
  <si>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</si>
  <si>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</si>
  <si>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</si>
  <si>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</si>
  <si>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</si>
  <si>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</si>
  <si>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</si>
  <si>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</si>
  <si>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</si>
  <si>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</si>
  <si>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</si>
  <si>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</si>
  <si>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</si>
  <si>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</si>
  <si>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</si>
  <si>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</si>
  <si>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</si>
  <si>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</si>
  <si>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</si>
  <si>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</si>
  <si>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</si>
  <si>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</si>
  <si>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</si>
  <si>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</si>
  <si>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</si>
  <si>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</si>
  <si>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</si>
  <si>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</si>
  <si>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</si>
  <si>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</si>
  <si>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</si>
  <si>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</si>
  <si>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</si>
  <si>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</si>
  <si>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</si>
  <si>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</si>
  <si>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</si>
  <si>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</si>
  <si>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</si>
  <si>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</si>
  <si>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</si>
  <si>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</si>
  <si>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</si>
  <si>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</si>
  <si>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</si>
  <si>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</si>
  <si>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</si>
  <si>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</si>
  <si>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</si>
  <si>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</si>
  <si>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</si>
  <si>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</si>
  <si>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</si>
  <si>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</si>
  <si>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</si>
  <si>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</si>
  <si>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</si>
  <si>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</si>
  <si>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</si>
  <si>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</si>
  <si>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</si>
  <si>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</si>
  <si>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</si>
  <si>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</si>
  <si>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</si>
  <si>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</si>
  <si>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</si>
  <si>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</si>
  <si>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</si>
  <si>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</si>
  <si>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</si>
  <si>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</si>
  <si>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</si>
  <si>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</si>
  <si>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</si>
  <si>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</si>
  <si>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</si>
  <si>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</si>
  <si>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</si>
  <si>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</si>
  <si>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</si>
  <si>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</si>
  <si>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</si>
  <si>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</si>
  <si>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</si>
  <si>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</si>
  <si>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</si>
  <si>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</si>
  <si>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</si>
  <si>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</si>
  <si>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</si>
  <si>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</si>
  <si>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</si>
  <si>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</si>
  <si>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</si>
  <si>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</si>
  <si>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</si>
  <si>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</si>
  <si>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</si>
  <si>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</si>
  <si>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</si>
  <si>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</si>
  <si>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</si>
  <si>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</si>
  <si>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</si>
  <si>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</si>
  <si>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</si>
  <si>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</si>
  <si>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</si>
  <si>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</si>
  <si>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</si>
  <si>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</si>
  <si>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</si>
  <si>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</si>
  <si>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</si>
  <si>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</si>
  <si>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</si>
  <si>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</si>
  <si>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</si>
  <si>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</si>
  <si>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</si>
  <si>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</si>
  <si>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</si>
  <si>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</si>
  <si>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</si>
  <si>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</si>
  <si>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</si>
  <si>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</si>
  <si>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</si>
  <si>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</si>
  <si>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</si>
  <si>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</si>
  <si>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</si>
  <si>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</si>
  <si>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</si>
  <si>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</si>
  <si>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</si>
  <si>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</si>
  <si>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</si>
  <si>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</si>
  <si>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</si>
  <si>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</si>
  <si>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</si>
  <si>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</si>
  <si>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</si>
  <si>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</si>
  <si>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</si>
  <si>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</si>
  <si>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</si>
  <si>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</si>
  <si>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</si>
  <si>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</si>
  <si>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</si>
  <si>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</si>
  <si>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</si>
  <si>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</si>
  <si>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</si>
  <si>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</si>
  <si>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</si>
  <si>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</si>
  <si>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</si>
  <si>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</si>
  <si>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</si>
  <si>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</si>
  <si>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</si>
  <si>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</si>
  <si>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</si>
  <si>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</si>
  <si>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</si>
  <si>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</si>
  <si>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</si>
  <si>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</si>
  <si>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</si>
  <si>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</si>
  <si>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</si>
  <si>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</si>
  <si>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</si>
  <si>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</si>
  <si>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</si>
  <si>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</si>
  <si>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</si>
  <si>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</si>
  <si>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</si>
  <si>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</si>
  <si>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</si>
  <si>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</si>
  <si>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</si>
  <si>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</si>
  <si>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</si>
  <si>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</si>
  <si>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</si>
  <si>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</si>
  <si>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</si>
  <si>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</si>
  <si>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</si>
  <si>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</si>
  <si>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</si>
  <si>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</si>
  <si>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</si>
  <si>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</si>
  <si>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</si>
  <si>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</si>
  <si>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</si>
  <si>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</si>
  <si>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</si>
  <si>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</si>
  <si>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</si>
  <si>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</si>
  <si>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</si>
  <si>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</si>
  <si>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</si>
  <si>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</si>
  <si>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</si>
  <si>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</si>
  <si>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</si>
  <si>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</si>
  <si>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</si>
  <si>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</si>
  <si>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</si>
  <si>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</si>
  <si>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</si>
  <si>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</si>
  <si>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</si>
  <si>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</si>
  <si>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</si>
  <si>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</si>
  <si>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</si>
  <si>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</si>
  <si>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</si>
  <si>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</si>
  <si>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</si>
  <si>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</si>
  <si>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</si>
  <si>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</si>
  <si>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</si>
  <si>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</si>
  <si>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</si>
  <si>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</si>
  <si>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</si>
  <si>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</si>
  <si>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</si>
  <si>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</si>
  <si>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</si>
  <si>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</si>
  <si>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</si>
  <si>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</si>
  <si>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</si>
  <si>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</si>
  <si>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</si>
  <si>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</si>
  <si>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</si>
  <si>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</si>
  <si>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</si>
  <si>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</si>
  <si>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</si>
  <si>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</si>
  <si>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</si>
  <si>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</si>
  <si>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</si>
  <si>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</si>
  <si>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</si>
  <si>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</si>
  <si>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</si>
  <si>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</si>
  <si>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</si>
  <si>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</si>
  <si>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</si>
  <si>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</si>
  <si>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</si>
  <si>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</si>
  <si>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</si>
  <si>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</si>
  <si>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</si>
  <si>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</si>
  <si>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</si>
  <si>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</si>
  <si>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</si>
  <si>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</si>
  <si>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</si>
  <si>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</si>
  <si>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</si>
  <si>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</si>
  <si>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</si>
  <si>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</si>
  <si>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</si>
  <si>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</si>
  <si>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</si>
  <si>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</si>
  <si>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</si>
  <si>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</si>
  <si>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</si>
  <si>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</si>
  <si>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</si>
  <si>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</si>
  <si>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</si>
  <si>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</si>
  <si>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</si>
  <si>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</si>
  <si>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</si>
  <si>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</si>
  <si>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</si>
  <si>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</si>
  <si>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</si>
  <si>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</si>
  <si>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</si>
  <si>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</si>
  <si>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</si>
  <si>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</si>
  <si>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</si>
  <si>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</si>
  <si>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</si>
  <si>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</si>
  <si>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</si>
  <si>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</si>
  <si>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</si>
  <si>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</si>
  <si>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</si>
  <si>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</si>
  <si>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</si>
  <si>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</si>
  <si>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</si>
  <si>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</si>
  <si>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</si>
  <si>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</si>
  <si>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</si>
  <si>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</si>
  <si>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</si>
  <si>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</si>
  <si>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</si>
  <si>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</si>
  <si>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</si>
  <si>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</si>
  <si>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</si>
  <si>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</si>
  <si>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</si>
  <si>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</si>
  <si>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</si>
  <si>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</si>
  <si>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</si>
  <si>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</si>
  <si>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</si>
  <si>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</si>
  <si>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</si>
  <si>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</si>
  <si>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</si>
  <si>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</si>
  <si>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</si>
  <si>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</si>
  <si>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</si>
  <si>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</si>
  <si>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</si>
  <si>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</si>
  <si>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</si>
  <si>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</si>
  <si>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</si>
  <si>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</si>
  <si>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</si>
  <si>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</si>
  <si>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</si>
  <si>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</si>
  <si>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</si>
  <si>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</si>
  <si>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</si>
  <si>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</si>
  <si>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</si>
  <si>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</si>
  <si>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</si>
  <si>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</si>
  <si>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</si>
  <si>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</si>
  <si>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</si>
  <si>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</si>
  <si>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</si>
  <si>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</si>
  <si>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</si>
  <si>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</si>
  <si>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</si>
  <si>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</si>
  <si>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</si>
  <si>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</si>
  <si>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</si>
  <si>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</si>
  <si>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</si>
  <si>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</si>
  <si>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</si>
  <si>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</si>
  <si>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</si>
  <si>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</si>
  <si>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</si>
  <si>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</si>
  <si>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</si>
  <si>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</si>
  <si>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</si>
  <si>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</si>
  <si>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</si>
  <si>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</si>
  <si>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</si>
  <si>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</si>
  <si>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</si>
  <si>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</si>
  <si>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</si>
  <si>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</si>
  <si>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</si>
  <si>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</si>
  <si>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</si>
  <si>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</si>
  <si>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</si>
  <si>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</si>
  <si>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</si>
  <si>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</si>
  <si>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</si>
  <si>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</si>
  <si>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</si>
  <si>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</si>
  <si>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</si>
  <si>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</si>
  <si>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</si>
  <si>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</si>
  <si>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</si>
  <si>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</si>
  <si>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</si>
  <si>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</si>
  <si>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</si>
  <si>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</si>
  <si>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</si>
  <si>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</si>
  <si>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</si>
  <si>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</si>
  <si>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</si>
  <si>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</si>
  <si>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</si>
  <si>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</si>
  <si>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</si>
  <si>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</si>
  <si>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</si>
  <si>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</si>
  <si>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</si>
  <si>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</si>
  <si>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</si>
  <si>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</si>
  <si>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</si>
  <si>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</si>
  <si>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</si>
  <si>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</si>
  <si>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</si>
  <si>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</si>
  <si>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</si>
  <si>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</si>
  <si>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</si>
  <si>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</si>
  <si>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</si>
  <si>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</si>
  <si>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</si>
  <si>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</si>
  <si>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</si>
  <si>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</si>
  <si>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</si>
  <si>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</si>
  <si>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</si>
  <si>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</si>
  <si>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</si>
  <si>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</si>
  <si>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</si>
  <si>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</si>
  <si>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</si>
  <si>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</si>
  <si>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</si>
  <si>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</si>
  <si>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</si>
  <si>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</si>
  <si>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</si>
  <si>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</si>
  <si>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</si>
  <si>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</si>
  <si>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</si>
  <si>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</si>
  <si>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</si>
  <si>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</si>
  <si>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</si>
  <si>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</si>
  <si>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</si>
  <si>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</si>
  <si>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</si>
  <si>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</si>
  <si>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</si>
  <si>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</si>
  <si>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</si>
  <si>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</si>
  <si>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</si>
  <si>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</si>
  <si>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</si>
  <si>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</si>
  <si>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</si>
  <si>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</si>
  <si>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</si>
  <si>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</si>
  <si>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</si>
  <si>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</si>
  <si>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</si>
  <si>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</si>
  <si>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</si>
  <si>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</si>
  <si>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</si>
  <si>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</si>
  <si>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</si>
  <si>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</si>
  <si>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</si>
  <si>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</si>
  <si>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</si>
  <si>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</si>
  <si>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</si>
  <si>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</si>
  <si>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</si>
  <si>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</si>
  <si>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</si>
  <si>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</si>
  <si>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</si>
  <si>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</si>
  <si>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</si>
  <si>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</si>
  <si>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</si>
  <si>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</si>
  <si>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</si>
  <si>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</si>
  <si>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</si>
  <si>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</si>
  <si>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</si>
  <si>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</si>
  <si>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</si>
  <si>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</si>
  <si>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</si>
  <si>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</si>
  <si>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</si>
  <si>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</si>
  <si>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</si>
  <si>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</si>
  <si>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</si>
  <si>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</si>
  <si>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</si>
  <si>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</si>
  <si>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</si>
  <si>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</si>
  <si>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</si>
  <si>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</si>
  <si>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</si>
  <si>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</si>
  <si>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</si>
  <si>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</si>
  <si>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</si>
  <si>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</si>
  <si>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</si>
  <si>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</si>
  <si>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</si>
  <si>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</si>
  <si>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</si>
  <si>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</si>
  <si>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</si>
  <si>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</si>
  <si>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</si>
  <si>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</si>
  <si>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</si>
  <si>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</si>
  <si>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</si>
  <si>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</si>
  <si>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</si>
  <si>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</si>
  <si>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</si>
  <si>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</si>
  <si>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</si>
  <si>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</si>
  <si>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</si>
  <si>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</si>
  <si>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</si>
  <si>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</si>
  <si>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</si>
  <si>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</si>
  <si>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</si>
  <si>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</si>
  <si>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</si>
  <si>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</si>
  <si>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</si>
  <si>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</si>
  <si>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</si>
  <si>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</si>
  <si>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</si>
  <si>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</si>
  <si>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</si>
  <si>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</si>
  <si>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</si>
  <si>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</si>
  <si>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</si>
  <si>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</si>
  <si>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</si>
  <si>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</si>
  <si>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</si>
  <si>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</si>
  <si>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</si>
  <si>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</si>
  <si>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</si>
  <si>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</si>
  <si>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</si>
  <si>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</si>
  <si>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</si>
  <si>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</si>
  <si>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</si>
  <si>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</si>
  <si>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</si>
  <si>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</si>
  <si>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</si>
  <si>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</si>
  <si>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</si>
  <si>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</si>
  <si>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</si>
  <si>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</si>
  <si>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</si>
  <si>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</si>
  <si>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</si>
  <si>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</si>
  <si>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</si>
  <si>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</si>
  <si>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</si>
  <si>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</si>
  <si>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</si>
  <si>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</si>
  <si>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</si>
  <si>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</si>
  <si>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</si>
  <si>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</si>
  <si>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</si>
  <si>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</si>
  <si>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</si>
  <si>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</si>
  <si>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</si>
  <si>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</si>
  <si>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</si>
  <si>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</si>
  <si>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</si>
  <si>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</si>
  <si>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</si>
  <si>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</si>
  <si>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</si>
  <si>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</si>
  <si>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</si>
  <si>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</si>
  <si>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</si>
  <si>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</si>
  <si>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</si>
  <si>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</si>
  <si>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</si>
  <si>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</si>
  <si>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</si>
  <si>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</si>
  <si>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</si>
  <si>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</si>
  <si>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</si>
  <si>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</si>
  <si>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</si>
  <si>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</si>
  <si>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</si>
  <si>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</si>
  <si>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</si>
  <si>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</si>
  <si>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</si>
  <si>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</si>
  <si>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</si>
  <si>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</si>
  <si>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</si>
  <si>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</si>
  <si>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</si>
  <si>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</si>
  <si>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</si>
  <si>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</si>
  <si>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</si>
  <si>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</si>
  <si>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</si>
  <si>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</si>
  <si>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</si>
  <si>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</si>
  <si>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</si>
  <si>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</si>
  <si>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</si>
  <si>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</si>
  <si>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</si>
  <si>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</si>
  <si>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</si>
  <si>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</si>
  <si>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</si>
  <si>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</si>
  <si>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</si>
  <si>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</si>
  <si>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</si>
  <si>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</si>
  <si>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</si>
  <si>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</si>
  <si>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</si>
  <si>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</si>
  <si>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</si>
  <si>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</si>
  <si>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</si>
  <si>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</si>
  <si>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</si>
  <si>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</si>
  <si>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</si>
  <si>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</si>
  <si>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</si>
  <si>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</si>
  <si>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</si>
  <si>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</si>
  <si>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</si>
  <si>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</si>
  <si>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</si>
  <si>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</si>
  <si>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</si>
  <si>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</si>
  <si>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</si>
  <si>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</si>
  <si>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</si>
  <si>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</si>
  <si>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</si>
  <si>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</si>
  <si>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</si>
  <si>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</si>
  <si>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</si>
  <si>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</si>
  <si>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</si>
  <si>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</si>
  <si>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</si>
  <si>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</si>
  <si>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</si>
  <si>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</si>
  <si>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</si>
  <si>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</si>
  <si>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</si>
  <si>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</si>
  <si>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</si>
  <si>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</si>
  <si>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</si>
  <si>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</si>
  <si>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</si>
  <si>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</si>
  <si>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</si>
  <si>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</si>
  <si>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</si>
  <si>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</si>
  <si>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</si>
  <si>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</si>
  <si>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</si>
  <si>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</si>
  <si>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</si>
  <si>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</si>
  <si>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</si>
  <si>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</si>
  <si>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</si>
  <si>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</si>
  <si>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</si>
  <si>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</si>
  <si>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</si>
  <si>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</si>
  <si>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</si>
  <si>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</si>
  <si>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</si>
  <si>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</si>
  <si>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</si>
  <si>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</si>
  <si>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</si>
  <si>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</si>
  <si>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</si>
  <si>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</si>
  <si>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</si>
  <si>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</si>
  <si>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</si>
  <si>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</si>
  <si>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</si>
  <si>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</si>
  <si>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</si>
  <si>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</si>
  <si>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</si>
  <si>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</si>
  <si>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</si>
  <si>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</si>
  <si>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</si>
  <si>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</si>
  <si>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</si>
  <si>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</si>
  <si>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</si>
  <si>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</si>
  <si>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</si>
  <si>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</si>
  <si>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</si>
  <si>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</si>
  <si>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</si>
  <si>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</si>
  <si>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</si>
  <si>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</si>
  <si>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</si>
  <si>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</si>
  <si>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</si>
  <si>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</si>
  <si>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</si>
  <si>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</si>
  <si>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</si>
  <si>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</si>
  <si>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</si>
  <si>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</si>
  <si>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</si>
  <si>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</si>
  <si>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</si>
  <si>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</si>
  <si>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</si>
  <si>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</si>
  <si>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</si>
  <si>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</si>
  <si>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</si>
  <si>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</si>
  <si>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</si>
  <si>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</si>
  <si>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</si>
  <si>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</si>
  <si>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</si>
  <si>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</si>
  <si>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</si>
  <si>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</si>
  <si>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</si>
  <si>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</si>
  <si>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</si>
  <si>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</si>
  <si>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</si>
  <si>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</si>
  <si>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</si>
  <si>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</si>
  <si>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</si>
  <si>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</si>
  <si>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</si>
  <si>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</si>
  <si>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</si>
  <si>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</si>
  <si>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</si>
  <si>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</si>
  <si>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</si>
  <si>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</si>
  <si>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</si>
  <si>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</si>
  <si>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</si>
  <si>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</si>
  <si>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</si>
  <si>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</si>
  <si>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</si>
  <si>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</si>
  <si>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</si>
  <si>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</si>
  <si>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</si>
  <si>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</si>
  <si>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</si>
  <si>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</si>
  <si>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</si>
  <si>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</si>
  <si>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</si>
  <si>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</si>
  <si>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</si>
  <si>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</si>
  <si>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</si>
  <si>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</si>
  <si>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</si>
  <si>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</si>
  <si>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</si>
  <si>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</si>
  <si>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</si>
  <si>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</si>
  <si>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</si>
  <si>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</si>
  <si>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</si>
  <si>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</si>
  <si>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</si>
  <si>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</si>
  <si>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</si>
  <si>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</si>
  <si>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</si>
  <si>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</si>
  <si>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</si>
  <si>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</si>
  <si>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</si>
  <si>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</si>
  <si>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</si>
  <si>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</si>
  <si>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</si>
  <si>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</si>
  <si>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</si>
  <si>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</si>
  <si>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</si>
  <si>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</si>
  <si>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</si>
  <si>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</si>
  <si>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</si>
  <si>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</si>
  <si>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</si>
  <si>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</si>
  <si>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</si>
  <si>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</si>
  <si>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</si>
  <si>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</si>
  <si>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</si>
  <si>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</si>
  <si>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</si>
  <si>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</si>
  <si>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</si>
  <si>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</si>
  <si>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</si>
  <si>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</si>
  <si>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</si>
  <si>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</si>
  <si>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</si>
  <si>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</si>
  <si>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</si>
  <si>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</si>
  <si>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</si>
  <si>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</si>
  <si>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</si>
  <si>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</si>
  <si>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</si>
  <si>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</si>
  <si>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</si>
  <si>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</si>
  <si>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</si>
  <si>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</si>
  <si>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</si>
  <si>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</si>
  <si>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</si>
  <si>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</si>
  <si>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</si>
  <si>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</si>
  <si>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</si>
  <si>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</si>
  <si>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</si>
  <si>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</si>
  <si>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</si>
  <si>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</si>
  <si>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</si>
  <si>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</si>
  <si>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</si>
  <si>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</si>
  <si>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</si>
  <si>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</si>
  <si>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</si>
  <si>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</si>
  <si>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</si>
  <si>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</si>
  <si>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</si>
  <si>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</si>
  <si>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</si>
  <si>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</si>
  <si>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</si>
  <si>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</si>
  <si>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</si>
  <si>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</si>
  <si>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</si>
  <si>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</si>
  <si>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</si>
  <si>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</si>
  <si>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</si>
  <si>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</si>
  <si>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</si>
  <si>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</si>
  <si>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</si>
  <si>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</si>
  <si>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</si>
  <si>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</si>
  <si>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</si>
  <si>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</si>
  <si>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</si>
  <si>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</si>
  <si>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</si>
  <si>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</si>
  <si>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</si>
  <si>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</si>
  <si>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</si>
  <si>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</si>
  <si>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</si>
  <si>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</si>
  <si>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</si>
  <si>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</si>
  <si>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</si>
  <si>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</si>
  <si>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</si>
  <si>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</si>
  <si>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</si>
  <si>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</si>
  <si>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</si>
  <si>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</si>
  <si>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</si>
  <si>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</si>
  <si>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</si>
  <si>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</si>
  <si>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</si>
  <si>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</si>
  <si>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</si>
  <si>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</si>
  <si>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</si>
  <si>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</si>
  <si>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</si>
  <si>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</si>
  <si>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</si>
  <si>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</si>
  <si>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</si>
  <si>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</si>
  <si>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</si>
  <si>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</si>
  <si>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</si>
  <si>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</si>
  <si>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</si>
  <si>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</si>
  <si>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</si>
  <si>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</si>
  <si>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</si>
  <si>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</si>
  <si>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</si>
  <si>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</si>
  <si>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</si>
  <si>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</si>
  <si>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</si>
  <si>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</si>
  <si>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</si>
  <si>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</si>
  <si>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</si>
  <si>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</si>
  <si>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</si>
  <si>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</si>
  <si>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</si>
  <si>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</si>
  <si>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</si>
  <si>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</si>
  <si>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</si>
  <si>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</si>
  <si>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</si>
  <si>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</si>
  <si>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</si>
  <si>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</si>
  <si>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</si>
  <si>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</si>
  <si>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</si>
  <si>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</si>
  <si>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</si>
  <si>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</si>
  <si>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</si>
  <si>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</si>
  <si>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</si>
  <si>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</si>
  <si>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</si>
  <si>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</si>
  <si>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</si>
  <si>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</si>
  <si>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</si>
  <si>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</si>
  <si>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</si>
  <si>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</si>
  <si>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</si>
  <si>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</si>
  <si>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</si>
  <si>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</si>
  <si>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</si>
  <si>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</si>
  <si>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</si>
  <si>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</si>
  <si>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</si>
  <si>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</si>
  <si>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</si>
  <si>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</si>
  <si>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</si>
  <si>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</si>
  <si>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</si>
  <si>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</si>
  <si>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</si>
  <si>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</si>
  <si>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</si>
  <si>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</si>
  <si>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</si>
  <si>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</si>
  <si>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</si>
  <si>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</si>
  <si>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</si>
  <si>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</si>
  <si>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</si>
  <si>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</si>
  <si>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</si>
  <si>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</si>
  <si>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</si>
  <si>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</si>
  <si>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</si>
  <si>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</si>
  <si>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</si>
  <si>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</si>
  <si>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</si>
  <si>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</si>
  <si>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</si>
  <si>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</si>
  <si>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</si>
  <si>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</si>
  <si>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</si>
  <si>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</si>
  <si>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</si>
  <si>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</si>
  <si>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</si>
  <si>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</si>
  <si>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</si>
  <si>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</si>
  <si>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</si>
  <si>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</si>
  <si>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</si>
  <si>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</si>
  <si>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</si>
  <si>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</si>
  <si>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</si>
  <si>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</si>
  <si>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</si>
  <si>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</si>
  <si>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</si>
  <si>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</si>
  <si>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</si>
  <si>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</si>
  <si>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</si>
  <si>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</si>
  <si>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</si>
  <si>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</si>
  <si>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</si>
  <si>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</si>
  <si>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</si>
  <si>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</si>
  <si>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</si>
  <si>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</si>
  <si>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</si>
  <si>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</si>
  <si>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</si>
  <si>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</si>
  <si>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</si>
  <si>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</si>
  <si>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</si>
  <si>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</si>
  <si>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</si>
  <si>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</si>
  <si>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</si>
  <si>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</si>
  <si>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</si>
  <si>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</si>
  <si>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</si>
  <si>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</si>
  <si>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</si>
  <si>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</si>
  <si>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</si>
  <si>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</si>
  <si>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</si>
  <si>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</si>
  <si>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</si>
  <si>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</si>
  <si>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</si>
  <si>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</si>
  <si>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</si>
  <si>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</si>
  <si>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</si>
  <si>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</si>
  <si>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</si>
  <si>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</si>
  <si>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</si>
  <si>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</si>
  <si>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</si>
  <si>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</si>
  <si>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</si>
  <si>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</si>
  <si>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</si>
  <si>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</si>
  <si>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</si>
  <si>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</si>
  <si>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</si>
  <si>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</si>
  <si>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</si>
  <si>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</si>
  <si>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</si>
  <si>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</si>
  <si>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</si>
  <si>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</si>
  <si>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</si>
  <si>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</si>
  <si>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</si>
  <si>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</si>
  <si>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</si>
  <si>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</si>
  <si>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</si>
  <si>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</si>
  <si>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</si>
  <si>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</si>
  <si>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</si>
  <si>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</si>
  <si>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</si>
  <si>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</si>
  <si>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</si>
  <si>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</si>
  <si>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</si>
  <si>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</si>
  <si>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</si>
  <si>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</si>
  <si>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</si>
  <si>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</si>
  <si>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</si>
  <si>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</si>
  <si>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</si>
  <si>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</si>
  <si>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</si>
  <si>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</si>
  <si>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</si>
  <si>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</si>
  <si>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</si>
  <si>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</si>
  <si>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</si>
  <si>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</si>
  <si>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</si>
  <si>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</si>
  <si>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</si>
  <si>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</si>
  <si>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</si>
  <si>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</si>
  <si>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</si>
  <si>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</si>
  <si>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</si>
  <si>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</si>
  <si>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</si>
  <si>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</si>
  <si>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</si>
  <si>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</si>
  <si>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</si>
  <si>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</si>
  <si>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</si>
  <si>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</si>
  <si>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</si>
  <si>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</si>
  <si>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</si>
  <si>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</si>
  <si>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</si>
  <si>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</si>
  <si>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</si>
  <si>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</si>
  <si>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</si>
  <si>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</si>
  <si>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</si>
  <si>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</si>
  <si>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</si>
  <si>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</si>
  <si>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</si>
  <si>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</si>
  <si>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</si>
  <si>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</si>
  <si>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</si>
  <si>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</si>
  <si>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</si>
  <si>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</si>
  <si>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</si>
  <si>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</si>
  <si>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</si>
  <si>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</si>
  <si>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</si>
  <si>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</si>
  <si>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</si>
  <si>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</si>
  <si>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</si>
  <si>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</si>
  <si>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</si>
  <si>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</si>
  <si>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</si>
  <si>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</si>
  <si>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</si>
  <si>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</si>
  <si>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</si>
  <si>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</si>
  <si>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</si>
  <si>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</si>
  <si>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</si>
  <si>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</si>
  <si>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</si>
  <si>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</si>
  <si>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</si>
  <si>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</si>
  <si>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</si>
  <si>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</si>
  <si>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</si>
  <si>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</si>
  <si>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</si>
  <si>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</si>
  <si>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</si>
  <si>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</si>
  <si>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</si>
  <si>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</si>
  <si>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</si>
  <si>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</si>
  <si>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</si>
  <si>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</si>
  <si>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</si>
  <si>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</si>
  <si>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</si>
  <si>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</si>
  <si>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</si>
  <si>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</si>
  <si>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</si>
  <si>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</si>
  <si>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</si>
  <si>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</si>
  <si>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</si>
  <si>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</si>
  <si>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</si>
  <si>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</si>
  <si>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</si>
  <si>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</si>
  <si>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</si>
  <si>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</si>
  <si>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</si>
  <si>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</si>
  <si>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</si>
  <si>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</si>
  <si>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</si>
  <si>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</si>
  <si>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</si>
  <si>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</si>
  <si>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</si>
  <si>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</si>
  <si>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</si>
  <si>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</si>
  <si>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</si>
  <si>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</si>
  <si>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</si>
  <si>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</si>
  <si>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</si>
  <si>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</si>
  <si>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</si>
  <si>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</si>
  <si>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</si>
  <si>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</si>
  <si>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</si>
  <si>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</si>
  <si>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</si>
  <si>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</si>
  <si>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</si>
  <si>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</si>
  <si>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</si>
  <si>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</si>
  <si>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</si>
  <si>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</si>
  <si>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</si>
  <si>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</si>
  <si>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</si>
  <si>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</si>
  <si>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</si>
  <si>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</si>
  <si>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</si>
  <si>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</si>
  <si>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</si>
  <si>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</si>
  <si>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</si>
  <si>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</si>
  <si>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</si>
  <si>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</si>
  <si>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</si>
  <si>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</si>
  <si>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</si>
  <si>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</si>
  <si>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</si>
  <si>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</si>
  <si>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</si>
  <si>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</si>
  <si>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</si>
  <si>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</si>
  <si>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</si>
  <si>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</si>
  <si>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</si>
  <si>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</si>
  <si>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</si>
  <si>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</si>
  <si>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</si>
  <si>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</si>
  <si>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</si>
  <si>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</si>
  <si>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</si>
  <si>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</si>
  <si>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</si>
  <si>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</si>
  <si>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</si>
  <si>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</si>
  <si>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</si>
  <si>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</si>
  <si>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</si>
  <si>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</si>
  <si>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</si>
  <si>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</si>
  <si>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</si>
  <si>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</si>
  <si>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</si>
  <si>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</si>
  <si>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</si>
  <si>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</si>
  <si>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</si>
  <si>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</si>
  <si>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</si>
  <si>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</si>
  <si>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</si>
  <si>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</si>
  <si>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</si>
  <si>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</si>
  <si>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</si>
  <si>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</si>
  <si>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</si>
  <si>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</si>
  <si>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</si>
  <si>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</si>
  <si>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</si>
  <si>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</si>
  <si>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</si>
  <si>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</si>
  <si>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</si>
  <si>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</si>
  <si>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</si>
  <si>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</si>
  <si>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</si>
  <si>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</si>
  <si>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</si>
  <si>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</si>
  <si>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</si>
  <si>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</si>
  <si>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</si>
  <si>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</si>
  <si>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</si>
  <si>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</si>
  <si>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</si>
  <si>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</si>
  <si>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</si>
  <si>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</si>
  <si>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</si>
  <si>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</si>
  <si>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</si>
  <si>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</si>
  <si>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</si>
  <si>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</si>
  <si>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</si>
  <si>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</si>
  <si>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</si>
  <si>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</si>
  <si>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</si>
  <si>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</si>
  <si>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</si>
  <si>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</si>
  <si>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</si>
  <si>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</si>
  <si>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</si>
  <si>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</si>
  <si>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</si>
  <si>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</si>
  <si>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</si>
  <si>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</si>
  <si>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</si>
  <si>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</si>
  <si>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</si>
  <si>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</si>
  <si>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</si>
  <si>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</si>
  <si>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</si>
  <si>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</si>
  <si>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</si>
  <si>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</si>
  <si>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</si>
  <si>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</si>
  <si>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</si>
  <si>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</si>
  <si>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</si>
  <si>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</si>
  <si>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</si>
  <si>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</si>
  <si>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</si>
  <si>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</si>
  <si>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</si>
  <si>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</si>
  <si>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</si>
  <si>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</si>
  <si>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</si>
  <si>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</si>
  <si>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</si>
  <si>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</si>
  <si>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</si>
  <si>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</si>
  <si>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</si>
  <si>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</si>
  <si>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</si>
  <si>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</si>
  <si>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</si>
  <si>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</si>
  <si>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</si>
  <si>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</si>
  <si>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</si>
  <si>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</si>
  <si>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</si>
  <si>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</si>
  <si>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</si>
  <si>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</si>
  <si>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</si>
  <si>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</si>
  <si>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</si>
  <si>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</si>
  <si>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</si>
  <si>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</si>
  <si>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</si>
  <si>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</si>
  <si>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</si>
  <si>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</si>
  <si>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</si>
  <si>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</si>
  <si>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</si>
  <si>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</si>
  <si>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</si>
  <si>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</si>
  <si>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</si>
  <si>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</si>
  <si>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</si>
  <si>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</si>
  <si>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</si>
  <si>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</si>
  <si>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</si>
  <si>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</si>
  <si>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</si>
  <si>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</si>
  <si>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</si>
  <si>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</si>
  <si>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</si>
  <si>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</si>
  <si>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</si>
  <si>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</si>
  <si>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</si>
  <si>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</si>
  <si>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</si>
  <si>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</si>
  <si>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</si>
  <si>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</si>
  <si>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</si>
  <si>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</si>
  <si>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</si>
  <si>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</si>
  <si>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</si>
  <si>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</si>
  <si>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</si>
  <si>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</si>
  <si>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</si>
  <si>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</si>
  <si>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</si>
  <si>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</si>
  <si>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</si>
  <si>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</si>
  <si>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</si>
  <si>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</si>
  <si>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</si>
  <si>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</si>
  <si>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</si>
  <si>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</si>
  <si>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</si>
  <si>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</si>
  <si>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</si>
  <si>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</si>
  <si>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</si>
  <si>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</si>
  <si>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</si>
  <si>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</si>
  <si>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</si>
  <si>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</si>
  <si>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</si>
  <si>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</si>
  <si>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</si>
  <si>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</si>
  <si>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</si>
  <si>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</si>
  <si>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</si>
  <si>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</si>
  <si>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</si>
  <si>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</si>
  <si>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</si>
  <si>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</si>
  <si>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</si>
  <si>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</si>
  <si>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</si>
  <si>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</si>
  <si>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</si>
  <si>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</si>
  <si>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</si>
  <si>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</si>
  <si>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</si>
  <si>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</si>
  <si>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</si>
  <si>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</si>
  <si>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</si>
  <si>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</si>
  <si>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</si>
  <si>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</si>
  <si>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</si>
  <si>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</si>
  <si>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</si>
  <si>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</si>
  <si>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</si>
  <si>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</si>
  <si>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</si>
  <si>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</si>
  <si>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</si>
  <si>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</si>
  <si>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</si>
  <si>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</si>
  <si>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</si>
  <si>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</si>
  <si>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</si>
  <si>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</si>
  <si>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</si>
  <si>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</si>
  <si>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</si>
  <si>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</si>
  <si>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</si>
  <si>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</si>
  <si>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</si>
  <si>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</si>
  <si>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</si>
  <si>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</si>
  <si>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</si>
  <si>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</si>
  <si>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</si>
  <si>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</si>
  <si>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</si>
  <si>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</si>
  <si>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</si>
  <si>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</si>
  <si>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</si>
  <si>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</si>
  <si>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</si>
  <si>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</si>
  <si>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</si>
  <si>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</si>
  <si>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</si>
  <si>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</si>
  <si>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</si>
  <si>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</si>
  <si>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</si>
  <si>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</si>
  <si>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</si>
  <si>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</si>
  <si>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</si>
  <si>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</si>
  <si>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</si>
  <si>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</si>
  <si>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</si>
  <si>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</si>
  <si>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</si>
  <si>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</si>
  <si>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</si>
  <si>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</si>
  <si>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</si>
  <si>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</si>
  <si>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</si>
  <si>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</si>
  <si>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</si>
  <si>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</si>
  <si>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</si>
  <si>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</si>
  <si>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</si>
  <si>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</si>
  <si>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</si>
  <si>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</si>
  <si>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</si>
  <si>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</si>
  <si>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</si>
  <si>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</si>
  <si>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</si>
  <si>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</si>
  <si>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</si>
  <si>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</si>
  <si>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</si>
  <si>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</si>
  <si>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</si>
  <si>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</si>
  <si>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</si>
  <si>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</si>
  <si>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</si>
  <si>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</si>
  <si>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</si>
  <si>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</si>
  <si>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</si>
  <si>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</si>
  <si>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</si>
  <si>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</si>
  <si>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</si>
  <si>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</si>
  <si>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</si>
  <si>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</si>
  <si>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</si>
  <si>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</si>
  <si>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</si>
  <si>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</si>
  <si>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</si>
  <si>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</si>
  <si>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</si>
  <si>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</si>
  <si>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</si>
  <si>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</si>
  <si>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</si>
  <si>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</si>
  <si>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</si>
  <si>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</si>
  <si>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</si>
  <si>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</si>
  <si>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</si>
  <si>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</si>
  <si>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</si>
  <si>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</si>
  <si>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</si>
  <si>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</si>
  <si>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</si>
  <si>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</si>
  <si>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</si>
  <si>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</si>
  <si>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</si>
  <si>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</si>
  <si>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</si>
  <si>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</si>
  <si>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</si>
  <si>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</si>
  <si>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</si>
  <si>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</si>
  <si>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</si>
  <si>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</si>
  <si>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</si>
  <si>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</si>
  <si>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</si>
  <si>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</si>
  <si>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</si>
  <si>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</si>
  <si>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</si>
  <si>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</si>
  <si>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</si>
  <si>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</si>
  <si>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</si>
  <si>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</si>
  <si>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</si>
  <si>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</si>
  <si>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</si>
  <si>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</si>
  <si>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</si>
  <si>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</si>
  <si>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</si>
  <si>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</si>
  <si>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</si>
  <si>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</si>
  <si>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</si>
  <si>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</si>
  <si>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</si>
  <si>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</si>
  <si>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</si>
  <si>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</si>
  <si>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</si>
  <si>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</si>
  <si>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</si>
  <si>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</si>
  <si>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</si>
  <si>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</si>
  <si>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</si>
  <si>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</si>
  <si>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</si>
  <si>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</si>
  <si>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</si>
  <si>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</si>
  <si>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</si>
  <si>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</si>
  <si>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</si>
  <si>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</si>
  <si>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</si>
  <si>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</si>
  <si>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</si>
  <si>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</si>
  <si>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</si>
  <si>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</si>
  <si>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</si>
  <si>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</si>
  <si>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</si>
  <si>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</si>
  <si>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</si>
  <si>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</si>
  <si>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</si>
  <si>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</si>
  <si>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</si>
  <si>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</si>
  <si>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</si>
  <si>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</si>
  <si>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</si>
  <si>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</si>
  <si>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</si>
  <si>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</si>
  <si>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</si>
  <si>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</si>
  <si>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</si>
  <si>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</si>
  <si>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</si>
  <si>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</si>
  <si>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</si>
  <si>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</si>
  <si>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</si>
  <si>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</si>
  <si>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</si>
  <si>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</si>
  <si>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</si>
  <si>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</si>
  <si>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</si>
  <si>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</si>
  <si>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</si>
  <si>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</si>
  <si>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</si>
  <si>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</si>
  <si>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</si>
  <si>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</si>
  <si>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</si>
  <si>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</si>
  <si>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</si>
  <si>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</si>
  <si>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</si>
  <si>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</si>
  <si>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</si>
  <si>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</si>
  <si>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</si>
  <si>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</si>
  <si>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</si>
  <si>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</si>
  <si>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</si>
  <si>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</si>
  <si>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</si>
  <si>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</si>
  <si>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</si>
  <si>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</si>
  <si>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</si>
  <si>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</si>
  <si>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</si>
  <si>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</si>
  <si>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</si>
  <si>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</si>
  <si>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</si>
  <si>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</si>
  <si>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</si>
  <si>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</si>
  <si>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</si>
  <si>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</si>
  <si>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</si>
  <si>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</si>
  <si>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</si>
  <si>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</si>
  <si>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</si>
  <si>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</si>
  <si>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</si>
  <si>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</si>
  <si>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</si>
  <si>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</si>
  <si>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</si>
  <si>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</si>
  <si>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</si>
  <si>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</si>
  <si>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</si>
  <si>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</si>
  <si>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</si>
  <si>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</si>
  <si>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</si>
  <si>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</si>
  <si>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</si>
  <si>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</si>
  <si>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</si>
  <si>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</si>
  <si>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</si>
  <si>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</si>
  <si>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</si>
  <si>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</si>
  <si>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</si>
  <si>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</si>
  <si>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</si>
  <si>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</si>
  <si>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</si>
  <si>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</si>
  <si>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</si>
  <si>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</si>
  <si>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</si>
  <si>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</si>
  <si>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</si>
  <si>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</si>
  <si>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</si>
  <si>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</si>
  <si>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</si>
  <si>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</si>
  <si>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</si>
  <si>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</si>
  <si>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</si>
  <si>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</si>
  <si>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</si>
  <si>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</si>
  <si>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</si>
  <si>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</si>
  <si>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</si>
  <si>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</si>
  <si>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</si>
  <si>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</si>
  <si>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</si>
  <si>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</si>
  <si>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</si>
  <si>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</si>
  <si>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</si>
  <si>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</si>
  <si>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</si>
  <si>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</si>
  <si>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</si>
  <si>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</si>
  <si>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</si>
  <si>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</si>
  <si>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</si>
  <si>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</si>
  <si>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</si>
  <si>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</si>
  <si>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</si>
  <si>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</si>
  <si>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</si>
  <si>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</si>
  <si>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</si>
  <si>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</si>
  <si>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</si>
  <si>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</si>
  <si>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</si>
  <si>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</si>
  <si>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</si>
  <si>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</si>
  <si>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</si>
  <si>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</si>
  <si>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</si>
  <si>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</si>
  <si>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</si>
  <si>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</si>
  <si>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</si>
  <si>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</si>
  <si>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</si>
  <si>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</si>
  <si>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</si>
  <si>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</si>
  <si>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</si>
  <si>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</si>
  <si>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</si>
  <si>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</si>
  <si>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</si>
  <si>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</si>
  <si>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</si>
  <si>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</si>
  <si>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</si>
  <si>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</si>
  <si>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</si>
  <si>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</si>
  <si>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</si>
  <si>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</si>
  <si>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</si>
  <si>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</si>
  <si>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</si>
  <si>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</si>
  <si>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</si>
  <si>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</si>
  <si>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</si>
  <si>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</si>
  <si>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</si>
  <si>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</si>
  <si>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</si>
  <si>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</si>
  <si>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</si>
  <si>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</si>
  <si>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</si>
  <si>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</si>
  <si>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</si>
  <si>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</si>
  <si>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</si>
  <si>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</si>
  <si>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</si>
  <si>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</si>
  <si>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</si>
  <si>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</si>
  <si>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</si>
  <si>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</si>
  <si>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</si>
  <si>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</si>
  <si>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</si>
  <si>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</si>
  <si>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</si>
  <si>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</si>
  <si>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</si>
  <si>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</si>
  <si>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</si>
  <si>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</si>
  <si>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</si>
  <si>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</si>
  <si>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</si>
  <si>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</si>
  <si>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</si>
  <si>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</si>
  <si>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</si>
  <si>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</si>
  <si>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</si>
  <si>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</si>
  <si>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</si>
  <si>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</si>
  <si>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</si>
  <si>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</si>
  <si>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</si>
  <si>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</si>
  <si>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</si>
  <si>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</si>
  <si>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</si>
  <si>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</si>
  <si>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</si>
  <si>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</si>
  <si>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</si>
  <si>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</si>
  <si>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</si>
  <si>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</si>
  <si>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</si>
  <si>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</si>
  <si>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</si>
  <si>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</si>
  <si>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</si>
  <si>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</si>
  <si>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</si>
  <si>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</si>
  <si>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</si>
  <si>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</si>
  <si>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</si>
  <si>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</si>
  <si>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</si>
  <si>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</si>
  <si>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</si>
  <si>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</si>
  <si>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</si>
  <si>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</si>
  <si>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</si>
  <si>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</si>
  <si>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</si>
  <si>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</si>
  <si>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</si>
  <si>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</si>
  <si>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</si>
  <si>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</si>
  <si>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</si>
  <si>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</si>
  <si>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</si>
  <si>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</si>
  <si>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</si>
  <si>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</si>
  <si>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</si>
  <si>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</si>
  <si>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</si>
  <si>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</si>
  <si>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</si>
  <si>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</si>
  <si>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</si>
  <si>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</si>
  <si>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</si>
  <si>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</si>
  <si>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</si>
  <si>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</si>
  <si>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</si>
  <si>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</si>
  <si>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</si>
  <si>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</si>
  <si>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</si>
  <si>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</si>
  <si>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</si>
  <si>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</si>
  <si>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</si>
  <si>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</si>
  <si>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</si>
  <si>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</si>
  <si>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</si>
  <si>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</si>
  <si>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</si>
  <si>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</si>
  <si>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</si>
  <si>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</si>
  <si>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</si>
  <si>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</si>
  <si>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</si>
  <si>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</si>
  <si>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</si>
  <si>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</si>
  <si>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</si>
  <si>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</si>
  <si>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</si>
  <si>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</si>
  <si>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</si>
  <si>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</si>
  <si>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</si>
  <si>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</si>
  <si>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</si>
  <si>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</si>
  <si>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</si>
  <si>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</si>
  <si>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</si>
  <si>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</si>
  <si>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</si>
  <si>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</si>
  <si>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</si>
  <si>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</si>
  <si>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</si>
  <si>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</si>
  <si>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</si>
  <si>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</si>
  <si>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</si>
  <si>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</si>
  <si>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</si>
  <si>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</si>
  <si>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</si>
  <si>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</si>
  <si>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</si>
  <si>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</si>
  <si>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</si>
  <si>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</si>
  <si>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</si>
  <si>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</si>
  <si>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</si>
  <si>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</si>
  <si>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</si>
  <si>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</si>
  <si>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</si>
  <si>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</si>
  <si>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</si>
  <si>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</si>
  <si>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</si>
  <si>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</si>
  <si>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</si>
  <si>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</si>
  <si>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</si>
  <si>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</si>
  <si>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</si>
  <si>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</si>
  <si>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</si>
  <si>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</si>
  <si>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</si>
  <si>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</si>
  <si>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</si>
  <si>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</si>
  <si>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</si>
  <si>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</si>
  <si>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</si>
  <si>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</si>
  <si>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</si>
  <si>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</si>
  <si>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</si>
  <si>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</si>
  <si>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</si>
  <si>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</si>
  <si>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</si>
  <si>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</si>
  <si>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</si>
  <si>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</si>
  <si>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</si>
  <si>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</si>
  <si>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</si>
  <si>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</si>
  <si>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</si>
  <si>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</si>
  <si>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</si>
  <si>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</si>
  <si>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</si>
  <si>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</si>
  <si>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</si>
  <si>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</si>
  <si>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</si>
  <si>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</si>
  <si>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</si>
  <si>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</si>
  <si>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</si>
  <si>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</si>
  <si>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</si>
  <si>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</si>
  <si>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</si>
  <si>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</si>
  <si>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</si>
  <si>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</si>
  <si>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</si>
  <si>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</si>
  <si>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</si>
  <si>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</si>
  <si>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</si>
  <si>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</si>
  <si>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</si>
  <si>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</si>
  <si>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</si>
  <si>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</si>
  <si>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</si>
  <si>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</si>
  <si>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</si>
  <si>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</si>
  <si>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</si>
  <si>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</si>
  <si>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</si>
  <si>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</si>
  <si>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</si>
  <si>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</si>
  <si>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</si>
  <si>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</si>
  <si>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</si>
  <si>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</si>
  <si>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</si>
  <si>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</si>
  <si>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</si>
  <si>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</si>
  <si>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</si>
  <si>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</si>
  <si>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</si>
  <si>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</si>
  <si>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</si>
  <si>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</si>
  <si>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</si>
  <si>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</si>
  <si>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</si>
  <si>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</si>
  <si>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</si>
  <si>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</si>
  <si>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</si>
  <si>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</si>
  <si>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</si>
  <si>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</si>
  <si>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</si>
  <si>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</si>
  <si>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</si>
  <si>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</si>
  <si>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</si>
  <si>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</si>
  <si>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</si>
  <si>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</si>
  <si>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</si>
  <si>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</si>
  <si>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</si>
  <si>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</si>
  <si>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</si>
  <si>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</si>
  <si>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</si>
  <si>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</si>
  <si>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</si>
  <si>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</si>
  <si>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</si>
  <si>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</si>
  <si>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</si>
  <si>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</si>
  <si>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</si>
  <si>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</si>
  <si>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</si>
  <si>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</si>
  <si>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</si>
  <si>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</si>
  <si>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</si>
  <si>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</si>
  <si>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</si>
  <si>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</si>
  <si>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</si>
  <si>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</si>
  <si>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</si>
  <si>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</si>
  <si>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</si>
  <si>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</si>
  <si>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</si>
  <si>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</si>
  <si>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</si>
  <si>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</si>
  <si>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</si>
  <si>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</si>
  <si>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</si>
  <si>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</si>
  <si>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</si>
  <si>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</si>
  <si>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</si>
  <si>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</si>
  <si>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</si>
  <si>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</si>
  <si>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</si>
  <si>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</si>
  <si>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</si>
  <si>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</si>
  <si>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</si>
  <si>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</si>
  <si>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</si>
  <si>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</si>
  <si>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</si>
  <si>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</si>
  <si>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</si>
  <si>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</si>
  <si>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</si>
  <si>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</si>
  <si>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</si>
  <si>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</si>
  <si>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</si>
  <si>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</si>
  <si>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</si>
  <si>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</si>
  <si>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</si>
  <si>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</si>
  <si>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</si>
  <si>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</si>
  <si>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</si>
  <si>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</si>
  <si>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</si>
  <si>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</si>
  <si>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</si>
  <si>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</si>
  <si>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</si>
  <si>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</si>
  <si>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</si>
  <si>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</si>
  <si>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</si>
  <si>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</si>
  <si>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</si>
  <si>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</si>
  <si>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</si>
  <si>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</si>
  <si>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</si>
  <si>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</si>
  <si>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</si>
  <si>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</si>
  <si>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</si>
  <si>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</si>
  <si>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</si>
  <si>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</si>
  <si>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</si>
  <si>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</si>
  <si>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</si>
  <si>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</si>
  <si>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</si>
  <si>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</si>
  <si>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</si>
  <si>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</si>
  <si>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</si>
  <si>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</si>
  <si>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</si>
  <si>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</si>
  <si>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</si>
  <si>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</si>
  <si>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</si>
  <si>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</si>
  <si>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</si>
  <si>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</si>
  <si>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</si>
  <si>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</si>
  <si>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</si>
  <si>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</si>
  <si>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</si>
  <si>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</si>
  <si>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</si>
  <si>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</si>
  <si>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</si>
  <si>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</si>
  <si>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</si>
  <si>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</si>
  <si>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</si>
  <si>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</si>
  <si>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</si>
  <si>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</si>
  <si>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</si>
  <si>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</si>
  <si>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</si>
  <si>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</si>
  <si>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</si>
  <si>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</si>
  <si>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</si>
  <si>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</si>
  <si>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</si>
  <si>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</si>
  <si>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</si>
  <si>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</si>
  <si>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</si>
  <si>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</si>
  <si>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</si>
  <si>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</si>
  <si>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</si>
  <si>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</si>
  <si>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</si>
  <si>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</si>
  <si>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</si>
  <si>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</si>
  <si>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</si>
  <si>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</si>
  <si>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</si>
  <si>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</si>
  <si>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</si>
  <si>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</si>
  <si>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</si>
  <si>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</si>
  <si>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</si>
  <si>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</si>
  <si>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</si>
  <si>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</si>
  <si>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</si>
  <si>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</si>
  <si>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</si>
  <si>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</si>
  <si>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</si>
  <si>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</si>
  <si>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</si>
  <si>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</si>
  <si>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</si>
  <si>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</si>
  <si>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</si>
  <si>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</si>
  <si>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</si>
  <si>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</si>
  <si>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</si>
  <si>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</si>
  <si>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</si>
  <si>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</si>
  <si>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</si>
  <si>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</si>
  <si>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</si>
  <si>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</si>
  <si>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</si>
  <si>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</si>
  <si>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</si>
  <si>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</si>
  <si>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</si>
  <si>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</si>
  <si>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</si>
  <si>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</si>
  <si>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</si>
  <si>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</si>
  <si>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</si>
  <si>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</si>
  <si>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</si>
  <si>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</si>
  <si>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</si>
  <si>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</si>
  <si>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</si>
  <si>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</si>
  <si>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</si>
  <si>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</si>
  <si>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</si>
  <si>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</si>
  <si>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</si>
  <si>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</si>
  <si>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</si>
  <si>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</si>
  <si>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</si>
  <si>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</si>
  <si>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</si>
  <si>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</si>
  <si>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</si>
  <si>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</si>
  <si>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</si>
  <si>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</si>
  <si>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</si>
  <si>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</si>
  <si>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</si>
  <si>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</si>
  <si>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</si>
  <si>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</si>
  <si>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</si>
  <si>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</si>
  <si>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</si>
  <si>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</si>
  <si>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</si>
  <si>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</si>
  <si>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</si>
  <si>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</si>
  <si>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</si>
  <si>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</si>
  <si>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</si>
  <si>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</si>
  <si>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</si>
  <si>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</si>
  <si>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</si>
  <si>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</si>
  <si>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</si>
  <si>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</si>
  <si>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</si>
  <si>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</si>
  <si>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</si>
  <si>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</si>
  <si>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</si>
  <si>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</si>
  <si>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</si>
  <si>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</si>
  <si>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</si>
  <si>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</si>
  <si>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</si>
  <si>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</si>
  <si>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</si>
  <si>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</si>
  <si>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</si>
  <si>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</si>
  <si>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</si>
  <si>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</si>
  <si>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</si>
  <si>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</si>
  <si>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</si>
  <si>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</si>
  <si>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</si>
  <si>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</si>
  <si>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</si>
  <si>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</si>
  <si>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</si>
  <si>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</si>
  <si>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</si>
  <si>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</si>
  <si>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</si>
  <si>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</si>
  <si>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</si>
  <si>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</si>
  <si>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</si>
  <si>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</si>
  <si>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</si>
  <si>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</si>
  <si>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</si>
  <si>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</si>
  <si>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</si>
  <si>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</si>
  <si>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</si>
  <si>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</si>
  <si>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</si>
  <si>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</si>
  <si>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</si>
  <si>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</si>
  <si>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</si>
  <si>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</si>
  <si>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</si>
  <si>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</si>
  <si>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</si>
  <si>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</si>
  <si>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</si>
  <si>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</si>
  <si>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</si>
  <si>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</si>
  <si>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</si>
  <si>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</si>
  <si>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</si>
  <si>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</si>
  <si>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</si>
  <si>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</si>
  <si>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</si>
  <si>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</si>
  <si>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</si>
  <si>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</si>
  <si>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</si>
  <si>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</si>
  <si>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</si>
  <si>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</si>
  <si>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</si>
  <si>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</si>
  <si>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</si>
  <si>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</si>
  <si>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</si>
  <si>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</si>
  <si>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</si>
  <si>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</si>
  <si>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</si>
  <si>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</si>
  <si>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</si>
  <si>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</si>
  <si>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</si>
  <si>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</si>
  <si>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</si>
  <si>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</si>
  <si>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</si>
  <si>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</si>
  <si>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</si>
  <si>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</si>
  <si>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</si>
  <si>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</si>
  <si>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</si>
  <si>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</si>
  <si>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</si>
  <si>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</si>
  <si>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</si>
  <si>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</si>
  <si>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</si>
  <si>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</si>
  <si>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</si>
  <si>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</si>
  <si>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</si>
  <si>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</si>
  <si>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</si>
  <si>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</si>
  <si>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</si>
  <si>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</si>
  <si>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</si>
  <si>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</si>
  <si>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</si>
  <si>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</si>
  <si>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</si>
  <si>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</si>
  <si>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</si>
  <si>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</si>
  <si>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</si>
  <si>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</si>
  <si>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</si>
  <si>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</si>
  <si>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</si>
  <si>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</si>
  <si>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</si>
  <si>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</si>
  <si>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</si>
  <si>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</si>
  <si>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</si>
  <si>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</si>
  <si>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</si>
  <si>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</si>
  <si>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</si>
  <si>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</si>
  <si>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</si>
  <si>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</si>
  <si>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</si>
  <si>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</si>
  <si>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</si>
  <si>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</si>
  <si>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</si>
  <si>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</si>
  <si>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</si>
  <si>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</si>
  <si>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</si>
  <si>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</si>
  <si>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</si>
  <si>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</si>
  <si>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</si>
  <si>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</si>
  <si>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</si>
  <si>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</si>
  <si>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</si>
  <si>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</si>
  <si>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</si>
  <si>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</si>
  <si>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</si>
  <si>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</si>
  <si>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</si>
  <si>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</si>
  <si>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</si>
  <si>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</si>
  <si>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</si>
  <si>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</si>
  <si>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</si>
  <si>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</si>
  <si>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</si>
  <si>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</si>
  <si>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</si>
  <si>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</si>
  <si>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</si>
  <si>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</si>
  <si>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</si>
  <si>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</si>
  <si>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</si>
  <si>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</si>
  <si>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</si>
  <si>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</si>
  <si>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</si>
  <si>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</si>
  <si>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</si>
  <si>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</si>
  <si>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</si>
  <si>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</si>
  <si>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</si>
  <si>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</si>
  <si>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</si>
  <si>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</si>
  <si>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</si>
  <si>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</si>
  <si>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</si>
  <si>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</si>
  <si>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</si>
  <si>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</si>
  <si>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</si>
  <si>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</si>
  <si>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</si>
  <si>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</si>
  <si>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</si>
  <si>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</si>
  <si>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</si>
  <si>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</si>
  <si>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</si>
  <si>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</si>
  <si>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</si>
  <si>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</si>
  <si>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</si>
  <si>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</si>
  <si>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</si>
  <si>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</si>
  <si>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</si>
  <si>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</si>
  <si>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</si>
  <si>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</si>
  <si>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</si>
  <si>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</si>
  <si>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</si>
  <si>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</si>
  <si>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</si>
  <si>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</si>
  <si>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</si>
  <si>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</si>
  <si>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</si>
  <si>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</si>
  <si>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</si>
  <si>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</si>
  <si>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</si>
  <si>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</si>
  <si>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</si>
  <si>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</si>
  <si>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</si>
  <si>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</si>
  <si>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</si>
  <si>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</si>
  <si>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</si>
  <si>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</si>
  <si>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</si>
  <si>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</si>
  <si>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</si>
  <si>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</si>
  <si>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</si>
  <si>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</si>
  <si>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</si>
  <si>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</si>
  <si>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</si>
  <si>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</si>
  <si>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</si>
  <si>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</si>
  <si>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</si>
  <si>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</si>
  <si>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</si>
  <si>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</si>
  <si>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</si>
  <si>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</si>
  <si>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</si>
  <si>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</si>
  <si>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</si>
  <si>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</si>
  <si>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</si>
  <si>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</si>
  <si>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</si>
  <si>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</si>
  <si>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</si>
  <si>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</si>
  <si>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</si>
  <si>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</si>
  <si>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</si>
  <si>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</si>
  <si>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</si>
  <si>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</si>
  <si>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</si>
  <si>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</si>
  <si>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</si>
  <si>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</si>
  <si>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</si>
  <si>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</si>
  <si>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</si>
  <si>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</si>
  <si>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</si>
  <si>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</si>
  <si>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</si>
  <si>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</si>
  <si>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</si>
  <si>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</si>
  <si>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</si>
  <si>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</si>
  <si>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</si>
  <si>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</si>
  <si>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</si>
  <si>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</si>
  <si>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</si>
  <si>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</si>
  <si>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</si>
  <si>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</si>
  <si>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</si>
  <si>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</si>
  <si>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</si>
  <si>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</si>
  <si>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</si>
  <si>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</si>
  <si>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</si>
  <si>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</si>
  <si>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</si>
  <si>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</si>
  <si>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</si>
  <si>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</si>
  <si>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</si>
  <si>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</si>
  <si>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</si>
  <si>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</si>
  <si>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</si>
  <si>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</si>
  <si>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</si>
  <si>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</si>
  <si>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</si>
  <si>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</si>
  <si>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</si>
  <si>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</si>
  <si>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</si>
  <si>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</si>
  <si>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</si>
  <si>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</si>
  <si>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</si>
  <si>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</si>
  <si>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</si>
  <si>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</si>
  <si>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</si>
  <si>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</si>
  <si>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</si>
  <si>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</si>
  <si>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</si>
  <si>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</si>
  <si>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</si>
  <si>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</si>
  <si>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</si>
  <si>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</si>
  <si>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</si>
  <si>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</si>
  <si>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</si>
  <si>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</si>
  <si>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</si>
  <si>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</si>
  <si>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</si>
  <si>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</si>
  <si>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</si>
  <si>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</si>
  <si>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</si>
  <si>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</si>
  <si>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</si>
  <si>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</si>
  <si>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</si>
  <si>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</si>
  <si>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</si>
  <si>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</si>
  <si>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</si>
  <si>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</si>
  <si>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</si>
  <si>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</si>
  <si>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</si>
  <si>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</si>
  <si>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</si>
  <si>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</si>
  <si>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</si>
  <si>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</si>
  <si>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</si>
  <si>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</si>
  <si>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</si>
  <si>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</si>
  <si>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</si>
  <si>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</si>
  <si>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</si>
  <si>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</si>
  <si>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</si>
  <si>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</si>
  <si>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</si>
  <si>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</si>
  <si>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</si>
  <si>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</si>
  <si>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</si>
  <si>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</si>
  <si>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</si>
  <si>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</si>
  <si>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</si>
  <si>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</si>
  <si>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</si>
  <si>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</si>
  <si>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</si>
  <si>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</si>
  <si>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</si>
  <si>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</si>
  <si>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</si>
  <si>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</si>
  <si>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</si>
  <si>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</si>
  <si>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</si>
  <si>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</si>
  <si>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</si>
  <si>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</si>
  <si>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</si>
  <si>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</si>
  <si>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</si>
  <si>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</si>
  <si>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</si>
  <si>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</si>
  <si>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</si>
  <si>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</si>
  <si>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</si>
  <si>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</si>
  <si>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</si>
  <si>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</si>
  <si>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</si>
  <si>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</si>
  <si>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</si>
  <si>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</si>
  <si>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</si>
  <si>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</si>
  <si>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</si>
  <si>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</si>
  <si>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</si>
  <si>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</si>
  <si>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</si>
  <si>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</si>
  <si>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</si>
  <si>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</si>
  <si>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</si>
  <si>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</si>
  <si>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</si>
  <si>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</si>
  <si>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</si>
  <si>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</si>
  <si>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</si>
  <si>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</si>
  <si>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</si>
  <si>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</si>
  <si>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</si>
  <si>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</si>
  <si>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</si>
  <si>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</si>
  <si>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</si>
  <si>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</si>
  <si>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</si>
  <si>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</si>
  <si>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</si>
  <si>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</si>
  <si>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</si>
  <si>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</si>
  <si>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</si>
  <si>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</si>
  <si>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</si>
  <si>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</si>
  <si>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</si>
  <si>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</si>
  <si>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</si>
  <si>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</si>
  <si>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</si>
  <si>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</si>
  <si>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</si>
  <si>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</si>
  <si>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</si>
  <si>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</si>
  <si>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</si>
  <si>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</si>
  <si>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</si>
  <si>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</si>
  <si>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</si>
  <si>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</si>
  <si>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</si>
  <si>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</si>
  <si>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</si>
  <si>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</si>
  <si>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</si>
  <si>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</si>
  <si>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</si>
  <si>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</si>
  <si>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</si>
  <si>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</si>
  <si>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</si>
  <si>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</si>
  <si>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</si>
  <si>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</si>
  <si>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</si>
  <si>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</si>
  <si>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</si>
  <si>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</si>
  <si>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</si>
  <si>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</si>
  <si>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</si>
  <si>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</si>
  <si>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</si>
  <si>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</si>
  <si>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</si>
  <si>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</si>
  <si>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</si>
  <si>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</si>
  <si>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</si>
  <si>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</si>
  <si>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</si>
  <si>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</si>
  <si>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</si>
  <si>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</si>
  <si>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</si>
  <si>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</si>
  <si>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</si>
  <si>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</si>
  <si>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</si>
  <si>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</si>
  <si>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</si>
  <si>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</si>
  <si>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</si>
  <si>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</si>
  <si>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</si>
  <si>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</si>
  <si>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</si>
  <si>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</si>
  <si>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</si>
  <si>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</si>
  <si>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</si>
  <si>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</si>
  <si>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</si>
  <si>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</si>
  <si>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</si>
  <si>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</si>
  <si>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</si>
  <si>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</si>
  <si>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</si>
  <si>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</si>
  <si>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</si>
  <si>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</si>
  <si>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</si>
  <si>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</si>
  <si>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</si>
  <si>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</si>
  <si>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</si>
  <si>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</si>
  <si>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</si>
  <si>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</si>
  <si>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</si>
  <si>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</si>
  <si>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</si>
  <si>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</si>
  <si>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</si>
  <si>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</si>
  <si>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</si>
  <si>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</si>
  <si>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</si>
  <si>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</si>
  <si>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</si>
  <si>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</si>
  <si>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</si>
  <si>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</si>
  <si>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</si>
  <si>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</si>
  <si>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</si>
  <si>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</si>
  <si>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</si>
  <si>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</si>
  <si>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</si>
  <si>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</si>
  <si>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</si>
  <si>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</si>
  <si>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</si>
  <si>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</si>
  <si>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</si>
  <si>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</si>
  <si>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</si>
  <si>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</si>
  <si>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</si>
  <si>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</si>
  <si>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</si>
  <si>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</si>
  <si>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</si>
  <si>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</si>
  <si>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</si>
  <si>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</si>
  <si>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</si>
  <si>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</si>
  <si>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</si>
  <si>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</si>
  <si>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</si>
  <si>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</si>
  <si>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</si>
  <si>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</si>
  <si>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</si>
  <si>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</si>
  <si>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</si>
  <si>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</si>
  <si>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</si>
  <si>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</si>
  <si>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</si>
  <si>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</si>
  <si>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</si>
  <si>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</si>
  <si>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</si>
  <si>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</si>
  <si>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</si>
  <si>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</si>
  <si>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</si>
  <si>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</si>
  <si>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</si>
  <si>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</si>
  <si>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</si>
  <si>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</si>
  <si>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</si>
  <si>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</si>
  <si>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</si>
  <si>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</si>
  <si>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</si>
  <si>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</si>
  <si>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</si>
  <si>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</si>
  <si>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</si>
  <si>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</si>
  <si>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</si>
  <si>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</si>
  <si>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</si>
  <si>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</si>
  <si>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</si>
  <si>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</si>
  <si>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</si>
  <si>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</si>
  <si>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</si>
  <si>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</si>
  <si>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</si>
  <si>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</si>
  <si>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</si>
  <si>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</si>
  <si>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</si>
  <si>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</si>
  <si>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</si>
  <si>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</si>
  <si>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</si>
  <si>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</si>
  <si>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</si>
  <si>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</si>
  <si>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</si>
  <si>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</si>
  <si>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</si>
  <si>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</si>
  <si>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</si>
  <si>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</si>
  <si>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</si>
  <si>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</si>
  <si>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</si>
  <si>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</si>
  <si>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</si>
  <si>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</si>
  <si>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</si>
  <si>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</si>
  <si>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</si>
  <si>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</si>
  <si>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</si>
  <si>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</si>
  <si>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</si>
  <si>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</si>
  <si>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</si>
  <si>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</si>
  <si>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</si>
  <si>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</si>
  <si>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</si>
  <si>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</si>
  <si>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</si>
  <si>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</si>
  <si>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</si>
  <si>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</si>
  <si>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</si>
  <si>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</si>
  <si>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</si>
  <si>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</si>
  <si>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</si>
  <si>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</si>
  <si>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</si>
  <si>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</si>
  <si>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</si>
  <si>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</si>
  <si>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</si>
  <si>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</si>
  <si>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</si>
  <si>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</si>
  <si>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</si>
  <si>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</si>
  <si>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</si>
  <si>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</si>
  <si>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</si>
  <si>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</si>
  <si>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</si>
  <si>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</si>
  <si>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</si>
  <si>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</si>
  <si>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</si>
  <si>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</si>
  <si>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</si>
  <si>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</si>
  <si>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</si>
  <si>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</si>
  <si>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</si>
  <si>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</si>
  <si>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</si>
  <si>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</si>
  <si>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</si>
  <si>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</si>
  <si>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</si>
  <si>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</si>
  <si>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</si>
  <si>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</si>
  <si>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</si>
  <si>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</si>
  <si>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</si>
  <si>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</si>
  <si>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</si>
  <si>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</si>
  <si>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</si>
  <si>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</si>
  <si>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</si>
  <si>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</si>
  <si>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</si>
  <si>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</si>
  <si>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</si>
  <si>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</si>
  <si>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</si>
  <si>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</si>
  <si>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</si>
  <si>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</si>
  <si>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</si>
  <si>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</si>
  <si>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</si>
  <si>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</si>
  <si>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</si>
  <si>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</si>
  <si>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</si>
  <si>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</si>
  <si>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</si>
  <si>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</si>
  <si>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</si>
  <si>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</si>
  <si>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</si>
  <si>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</si>
  <si>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</si>
  <si>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</si>
  <si>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</si>
  <si>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</si>
  <si>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</si>
  <si>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</si>
  <si>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</si>
  <si>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</si>
  <si>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</si>
  <si>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</si>
  <si>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</si>
  <si>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</si>
  <si>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</si>
  <si>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</si>
  <si>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</si>
  <si>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</si>
  <si>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</si>
  <si>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</si>
  <si>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</si>
  <si>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</si>
  <si>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</si>
  <si>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</si>
  <si>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</si>
  <si>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</si>
  <si>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</si>
  <si>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</si>
  <si>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</si>
  <si>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</si>
  <si>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</si>
  <si>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</si>
  <si>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</si>
  <si>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</si>
  <si>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</si>
  <si>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</si>
  <si>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</si>
  <si>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</si>
  <si>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</si>
  <si>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</si>
  <si>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</si>
  <si>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</si>
  <si>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</si>
  <si>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</si>
  <si>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</si>
  <si>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</si>
  <si>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</si>
  <si>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</si>
  <si>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</si>
  <si>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</si>
  <si>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</si>
  <si>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</si>
  <si>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</si>
  <si>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</si>
  <si>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</si>
  <si>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</si>
  <si>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</si>
  <si>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</si>
  <si>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</si>
  <si>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</si>
  <si>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</si>
  <si>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</si>
  <si>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</si>
  <si>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</si>
  <si>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</si>
  <si>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</si>
  <si>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</si>
  <si>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</si>
  <si>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</si>
  <si>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</si>
  <si>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</si>
  <si>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</si>
  <si>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</si>
  <si>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</si>
  <si>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</si>
  <si>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</si>
  <si>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</si>
  <si>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</si>
  <si>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</si>
  <si>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</si>
  <si>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</si>
  <si>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</si>
  <si>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</si>
  <si>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</si>
  <si>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</si>
  <si>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</si>
  <si>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</si>
  <si>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</si>
  <si>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</si>
  <si>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</si>
  <si>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</si>
  <si>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</si>
  <si>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</si>
  <si>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</si>
  <si>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</si>
  <si>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</si>
  <si>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</si>
  <si>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</si>
  <si>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</si>
  <si>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</si>
  <si>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</si>
  <si>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</si>
  <si>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</si>
  <si>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</si>
  <si>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</si>
  <si>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</si>
  <si>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</si>
  <si>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</si>
  <si>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</si>
  <si>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</si>
  <si>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</si>
  <si>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</si>
  <si>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</si>
  <si>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</si>
  <si>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</si>
  <si>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</si>
  <si>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</si>
  <si>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</si>
  <si>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</si>
  <si>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</si>
  <si>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</si>
  <si>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</si>
  <si>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</si>
  <si>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</si>
  <si>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</si>
  <si>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</si>
  <si>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</si>
  <si>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</si>
  <si>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</si>
  <si>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</si>
  <si>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</si>
  <si>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</si>
  <si>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</si>
  <si>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</si>
  <si>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</si>
  <si>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</si>
  <si>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</si>
  <si>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</si>
  <si>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</si>
  <si>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</si>
  <si>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</si>
  <si>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</si>
  <si>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</si>
  <si>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</si>
  <si>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</si>
  <si>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</si>
  <si>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</si>
  <si>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</si>
  <si>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</si>
  <si>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</si>
  <si>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</si>
  <si>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</si>
  <si>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</si>
  <si>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</si>
  <si>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</si>
  <si>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</si>
  <si>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</si>
  <si>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</si>
  <si>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</si>
  <si>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</si>
  <si>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</si>
  <si>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</si>
  <si>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</si>
  <si>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</si>
  <si>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</si>
  <si>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</si>
  <si>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</si>
  <si>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</si>
  <si>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</si>
  <si>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</si>
  <si>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</si>
  <si>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</si>
  <si>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</si>
  <si>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</si>
  <si>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</si>
  <si>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</si>
  <si>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</si>
  <si>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</si>
  <si>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</si>
  <si>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</si>
  <si>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</si>
  <si>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</si>
  <si>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</si>
  <si>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</si>
  <si>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</si>
  <si>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</si>
  <si>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</si>
  <si>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</si>
  <si>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</si>
  <si>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</si>
  <si>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</si>
  <si>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</si>
  <si>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</si>
  <si>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</si>
  <si>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</si>
  <si>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</si>
  <si>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</si>
  <si>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</si>
  <si>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</si>
  <si>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</si>
  <si>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</si>
  <si>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</si>
  <si>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</si>
  <si>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</si>
  <si>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</si>
  <si>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</si>
  <si>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</si>
  <si>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</si>
  <si>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</si>
  <si>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</si>
  <si>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</si>
  <si>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</si>
  <si>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</si>
  <si>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</si>
  <si>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</si>
  <si>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</si>
  <si>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</si>
  <si>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</si>
  <si>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</si>
  <si>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</si>
  <si>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</si>
  <si>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</si>
  <si>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</si>
  <si>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</si>
  <si>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</si>
  <si>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</si>
  <si>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</si>
  <si>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</si>
  <si>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</si>
  <si>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</si>
  <si>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</si>
  <si>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</si>
  <si>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</si>
  <si>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</si>
  <si>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</si>
  <si>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</si>
  <si>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</si>
  <si>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</si>
  <si>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</si>
  <si>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</si>
  <si>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</si>
  <si>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</si>
  <si>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</si>
  <si>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</si>
  <si>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</si>
  <si>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</si>
  <si>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</si>
  <si>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</si>
  <si>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</si>
  <si>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</si>
  <si>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</si>
  <si>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</si>
  <si>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</si>
  <si>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</si>
  <si>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</si>
  <si>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</si>
  <si>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</si>
  <si>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</si>
  <si>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</si>
  <si>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</si>
  <si>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</si>
  <si>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</si>
  <si>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</si>
  <si>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</si>
  <si>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</si>
  <si>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</si>
  <si>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</si>
  <si>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</si>
  <si>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</si>
  <si>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</si>
  <si>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</si>
  <si>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</si>
  <si>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</si>
  <si>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</si>
  <si>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</si>
  <si>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</si>
  <si>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</si>
  <si>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</si>
  <si>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</si>
  <si>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</si>
  <si>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</si>
  <si>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</si>
  <si>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</si>
  <si>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</si>
  <si>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</si>
  <si>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</si>
  <si>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</si>
  <si>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</si>
  <si>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</si>
  <si>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</si>
  <si>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</si>
  <si>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</si>
  <si>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</si>
  <si>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</si>
  <si>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</si>
  <si>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</si>
  <si>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</si>
  <si>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</si>
  <si>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</si>
  <si>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</si>
  <si>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</si>
  <si>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</si>
  <si>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</si>
  <si>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</si>
  <si>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</si>
  <si>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</si>
  <si>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</si>
  <si>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</si>
  <si>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</si>
  <si>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</si>
  <si>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</si>
  <si>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</si>
  <si>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</si>
  <si>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</si>
  <si>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</si>
  <si>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</si>
  <si>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</si>
  <si>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</si>
  <si>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</si>
  <si>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</si>
  <si>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</si>
  <si>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</si>
  <si>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</si>
  <si>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</si>
  <si>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</si>
  <si>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</si>
  <si>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</si>
  <si>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</si>
  <si>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</si>
  <si>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</si>
  <si>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</si>
  <si>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</si>
  <si>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</si>
  <si>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</si>
  <si>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</si>
  <si>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</si>
  <si>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</si>
  <si>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</si>
  <si>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</si>
  <si>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</si>
  <si>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</si>
  <si>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</si>
  <si>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</si>
  <si>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</si>
  <si>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</si>
  <si>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</si>
  <si>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</si>
  <si>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</si>
  <si>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</si>
  <si>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</si>
  <si>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</si>
  <si>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</si>
  <si>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</si>
  <si>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</si>
  <si>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</si>
  <si>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</si>
  <si>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</si>
  <si>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</si>
  <si>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</si>
  <si>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</si>
  <si>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</si>
  <si>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</si>
  <si>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</si>
  <si>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</si>
  <si>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</si>
  <si>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</si>
  <si>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</si>
  <si>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</si>
  <si>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</si>
  <si>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</si>
  <si>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</si>
  <si>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</si>
  <si>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</si>
  <si>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</si>
  <si>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</si>
  <si>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</si>
  <si>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</si>
  <si>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</si>
  <si>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</si>
  <si>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</si>
  <si>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</si>
  <si>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</si>
  <si>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</si>
  <si>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</si>
  <si>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</si>
  <si>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</si>
  <si>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</si>
  <si>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</si>
  <si>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</si>
  <si>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</si>
  <si>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</si>
  <si>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</si>
  <si>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</si>
  <si>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</si>
  <si>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</si>
  <si>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</si>
  <si>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</si>
  <si>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</si>
  <si>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</si>
  <si>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</si>
  <si>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</si>
  <si>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</si>
  <si>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</si>
  <si>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</si>
  <si>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</si>
  <si>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</si>
  <si>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</si>
  <si>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</si>
  <si>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</si>
  <si>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</si>
  <si>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</si>
  <si>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</si>
  <si>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</si>
  <si>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</si>
  <si>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</si>
  <si>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</si>
  <si>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</si>
  <si>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</si>
  <si>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</si>
  <si>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</si>
  <si>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</si>
  <si>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</si>
  <si>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</si>
  <si>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</si>
  <si>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</si>
  <si>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</si>
  <si>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</si>
  <si>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</si>
  <si>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</si>
  <si>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</si>
  <si>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</si>
  <si>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</si>
  <si>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</si>
  <si>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</si>
  <si>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</si>
  <si>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</si>
  <si>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</si>
  <si>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</si>
  <si>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</si>
  <si>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</si>
  <si>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</si>
  <si>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</si>
  <si>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</si>
  <si>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</si>
  <si>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</si>
  <si>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</si>
  <si>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</si>
  <si>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</si>
  <si>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</si>
  <si>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</si>
  <si>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</si>
  <si>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</si>
  <si>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</si>
  <si>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</si>
  <si>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</si>
  <si>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</si>
  <si>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</si>
  <si>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</si>
  <si>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</si>
  <si>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</si>
  <si>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</si>
  <si>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</si>
  <si>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</si>
  <si>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</si>
  <si>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</si>
  <si>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</si>
  <si>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</si>
  <si>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</si>
  <si>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</si>
  <si>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</si>
  <si>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</si>
  <si>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</si>
  <si>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</si>
  <si>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</si>
  <si>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</si>
  <si>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</si>
  <si>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</si>
  <si>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</si>
  <si>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</si>
  <si>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</si>
  <si>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</si>
  <si>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</si>
  <si>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</si>
  <si>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</si>
  <si>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</si>
  <si>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</si>
  <si>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</si>
  <si>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</si>
  <si>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</si>
  <si>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</si>
  <si>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</si>
  <si>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</si>
  <si>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</si>
  <si>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</si>
  <si>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</si>
  <si>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</si>
  <si>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</si>
  <si>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</si>
  <si>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</si>
  <si>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</si>
  <si>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</si>
  <si>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</si>
  <si>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</si>
  <si>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</si>
  <si>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</si>
  <si>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</si>
  <si>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</si>
  <si>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</si>
  <si>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</si>
  <si>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</si>
  <si>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</si>
  <si>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</si>
  <si>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</si>
  <si>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</si>
  <si>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</si>
  <si>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</si>
  <si>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</si>
  <si>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</si>
  <si>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</si>
  <si>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</si>
  <si>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</si>
  <si>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</si>
  <si>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</si>
  <si>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</si>
  <si>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</si>
  <si>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</si>
  <si>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</si>
  <si>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</si>
  <si>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</si>
  <si>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</si>
  <si>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</si>
  <si>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</si>
  <si>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</si>
  <si>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</si>
  <si>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</si>
  <si>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</si>
  <si>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</si>
  <si>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</si>
  <si>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</si>
  <si>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</si>
  <si>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</si>
  <si>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</si>
  <si>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</si>
  <si>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</si>
  <si>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</si>
  <si>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</si>
  <si>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</si>
  <si>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</si>
  <si>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</si>
  <si>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</si>
  <si>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</si>
  <si>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</si>
  <si>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</si>
  <si>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</si>
  <si>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</si>
  <si>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</si>
  <si>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</si>
  <si>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</si>
  <si>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</si>
  <si>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</si>
  <si>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</si>
  <si>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</si>
  <si>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</si>
  <si>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</si>
  <si>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</si>
  <si>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</si>
  <si>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</si>
  <si>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</si>
  <si>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</si>
  <si>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</si>
  <si>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</si>
  <si>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</si>
  <si>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</si>
  <si>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</si>
  <si>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</si>
  <si>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</si>
  <si>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</si>
  <si>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</si>
  <si>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</si>
  <si>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</si>
  <si>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</si>
  <si>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</si>
  <si>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</si>
  <si>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</si>
  <si>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</si>
  <si>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</si>
  <si>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</si>
  <si>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</si>
  <si>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</si>
  <si>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</si>
  <si>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</si>
  <si>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</si>
  <si>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</si>
  <si>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</si>
  <si>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</si>
  <si>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</si>
  <si>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</si>
  <si>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</si>
  <si>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</si>
  <si>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</si>
  <si>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</si>
  <si>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</si>
  <si>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</si>
  <si>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</si>
  <si>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</si>
  <si>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</si>
  <si>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</si>
  <si>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</si>
  <si>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</si>
  <si>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</si>
  <si>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</si>
  <si>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</si>
  <si>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</si>
  <si>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</si>
  <si>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</si>
  <si>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</si>
  <si>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</si>
  <si>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</si>
  <si>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</si>
  <si>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</si>
  <si>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</si>
  <si>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</si>
  <si>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</si>
  <si>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</si>
  <si>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</si>
  <si>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</si>
  <si>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</si>
  <si>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</si>
  <si>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</si>
  <si>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</si>
  <si>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</si>
  <si>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</si>
  <si>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</si>
  <si>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</si>
  <si>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</si>
  <si>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</si>
  <si>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</si>
  <si>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</si>
  <si>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</si>
  <si>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</si>
  <si>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</si>
  <si>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</si>
  <si>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</si>
  <si>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</si>
  <si>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</si>
  <si>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</si>
  <si>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</si>
  <si>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</si>
  <si>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</si>
  <si>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</si>
  <si>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</si>
  <si>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</si>
  <si>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</si>
  <si>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</si>
  <si>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</si>
  <si>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</si>
  <si>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</si>
  <si>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</si>
  <si>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</si>
  <si>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</si>
  <si>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</si>
  <si>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</si>
  <si>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</si>
  <si>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</si>
  <si>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</si>
  <si>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</si>
  <si>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</si>
  <si>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</si>
  <si>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</si>
  <si>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</si>
  <si>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</si>
  <si>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</si>
  <si>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</si>
  <si>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</si>
  <si>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</si>
  <si>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</si>
  <si>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</si>
  <si>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</si>
  <si>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</si>
  <si>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</si>
  <si>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</si>
  <si>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</si>
  <si>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</si>
  <si>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</si>
  <si>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</si>
  <si>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</si>
  <si>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</si>
  <si>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</si>
  <si>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</si>
  <si>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</si>
  <si>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</si>
  <si>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</si>
  <si>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</si>
  <si>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</si>
  <si>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</si>
  <si>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</si>
  <si>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</si>
  <si>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</si>
  <si>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</si>
  <si>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</si>
  <si>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</si>
  <si>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</si>
  <si>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</si>
  <si>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</si>
  <si>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</si>
  <si>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</si>
  <si>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</si>
  <si>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</si>
  <si>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</si>
  <si>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</si>
  <si>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</si>
  <si>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</si>
  <si>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</si>
  <si>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</si>
  <si>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</si>
  <si>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</si>
  <si>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</si>
  <si>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</si>
  <si>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</si>
  <si>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</si>
  <si>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</si>
  <si>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</si>
  <si>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</si>
  <si>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</si>
  <si>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</si>
  <si>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</si>
  <si>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</si>
  <si>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</si>
  <si>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</si>
  <si>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</si>
  <si>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</si>
  <si>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</si>
  <si>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</si>
  <si>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</si>
  <si>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</si>
  <si>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</si>
  <si>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</si>
  <si>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</si>
  <si>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</si>
  <si>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</si>
  <si>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</si>
  <si>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</si>
  <si>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</si>
  <si>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</si>
  <si>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</si>
  <si>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</si>
  <si>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</si>
  <si>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</si>
  <si>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</si>
  <si>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</si>
  <si>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</si>
  <si>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</si>
  <si>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</si>
  <si>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</si>
  <si>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</si>
  <si>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</si>
  <si>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</si>
  <si>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</si>
  <si>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</si>
  <si>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</si>
  <si>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</si>
  <si>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</si>
  <si>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</si>
  <si>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</si>
  <si>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</si>
  <si>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</si>
  <si>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</si>
  <si>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</si>
  <si>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</si>
  <si>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</si>
  <si>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</si>
  <si>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</si>
  <si>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</si>
  <si>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</si>
  <si>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</si>
  <si>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</si>
  <si>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</si>
  <si>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</si>
  <si>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</si>
  <si>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</si>
  <si>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</si>
  <si>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</si>
  <si>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</si>
  <si>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</si>
  <si>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</si>
  <si>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</si>
  <si>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</si>
  <si>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</si>
  <si>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</si>
  <si>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</si>
  <si>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</si>
  <si>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</si>
  <si>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</si>
  <si>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</si>
  <si>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</si>
  <si>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</si>
  <si>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</si>
  <si>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</si>
  <si>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</si>
  <si>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</si>
  <si>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</si>
  <si>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</si>
  <si>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</si>
  <si>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</si>
  <si>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</si>
  <si>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</si>
  <si>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</si>
  <si>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</si>
  <si>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</si>
  <si>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</si>
  <si>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</si>
  <si>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</si>
  <si>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</si>
  <si>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</si>
  <si>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</si>
  <si>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</si>
  <si>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</si>
  <si>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</si>
  <si>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</si>
  <si>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</si>
  <si>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</si>
  <si>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</si>
  <si>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</si>
  <si>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</si>
  <si>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</si>
  <si>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</si>
  <si>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</si>
  <si>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</si>
  <si>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</si>
  <si>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</si>
  <si>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</si>
  <si>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</si>
  <si>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</si>
  <si>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</si>
  <si>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</si>
  <si>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</si>
  <si>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</si>
  <si>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</si>
  <si>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</si>
  <si>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</si>
  <si>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</si>
  <si>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</si>
  <si>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</si>
  <si>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</si>
  <si>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</si>
  <si>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</si>
  <si>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</si>
  <si>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</si>
  <si>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</si>
  <si>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</si>
  <si>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</si>
  <si>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</si>
  <si>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</si>
  <si>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</si>
  <si>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</si>
  <si>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</si>
  <si>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</si>
  <si>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</si>
  <si>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</si>
  <si>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</si>
  <si>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</si>
  <si>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</si>
  <si>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</si>
  <si>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</si>
  <si>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</si>
  <si>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</si>
  <si>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</si>
  <si>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</si>
  <si>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</si>
  <si>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</si>
  <si>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</si>
  <si>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</si>
  <si>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</si>
  <si>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</si>
  <si>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</si>
  <si>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</si>
  <si>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</si>
  <si>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</si>
  <si>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</si>
  <si>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</si>
  <si>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</si>
  <si>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</si>
  <si>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</si>
  <si>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</si>
  <si>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</si>
  <si>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</si>
  <si>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</si>
  <si>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</si>
  <si>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</si>
  <si>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</si>
  <si>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</si>
  <si>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</si>
  <si>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</si>
  <si>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</si>
  <si>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</si>
  <si>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</si>
  <si>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</si>
  <si>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</si>
  <si>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</si>
  <si>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</si>
  <si>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</si>
  <si>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</si>
  <si>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</si>
  <si>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</si>
  <si>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</si>
  <si>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</si>
  <si>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</si>
  <si>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</si>
  <si>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</si>
  <si>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</si>
  <si>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</si>
  <si>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</si>
  <si>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</si>
  <si>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</si>
  <si>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</si>
  <si>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</si>
  <si>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</si>
  <si>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</si>
  <si>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</si>
  <si>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</si>
  <si>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</si>
  <si>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</si>
  <si>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</si>
  <si>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</si>
  <si>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</si>
  <si>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</si>
  <si>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</si>
  <si>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</si>
  <si>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</si>
  <si>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</si>
  <si>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</si>
  <si>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</si>
  <si>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</si>
  <si>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</si>
  <si>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</si>
  <si>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</si>
  <si>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</si>
  <si>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</si>
  <si>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</si>
  <si>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</si>
  <si>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</si>
  <si>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</si>
  <si>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</si>
  <si>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</si>
  <si>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</si>
  <si>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</si>
  <si>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</si>
  <si>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</si>
  <si>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</si>
  <si>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</si>
  <si>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</si>
  <si>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</si>
  <si>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</si>
  <si>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</si>
  <si>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</si>
  <si>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</si>
  <si>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</si>
  <si>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</si>
  <si>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</si>
  <si>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</si>
  <si>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</si>
  <si>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</si>
  <si>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</si>
  <si>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</si>
  <si>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</si>
  <si>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</si>
  <si>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</si>
  <si>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</si>
  <si>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</si>
  <si>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</si>
  <si>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</si>
  <si>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</si>
  <si>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</si>
  <si>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</si>
  <si>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</si>
  <si>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</si>
  <si>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</si>
  <si>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</si>
  <si>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</si>
  <si>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</si>
  <si>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</si>
  <si>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</si>
  <si>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</si>
  <si>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</si>
  <si>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</si>
  <si>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</si>
  <si>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</si>
  <si>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</si>
  <si>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</si>
  <si>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</si>
  <si>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</si>
  <si>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</si>
  <si>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</si>
  <si>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</si>
  <si>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</si>
  <si>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</si>
  <si>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</si>
  <si>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</si>
  <si>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</si>
  <si>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</si>
  <si>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</si>
  <si>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</si>
  <si>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</si>
  <si>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</si>
  <si>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</si>
  <si>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</si>
  <si>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</si>
  <si>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</si>
  <si>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</si>
  <si>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</si>
  <si>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</si>
  <si>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</si>
  <si>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</si>
  <si>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</si>
  <si>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</si>
  <si>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</si>
  <si>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</si>
  <si>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</si>
  <si>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</si>
  <si>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</si>
  <si>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</si>
  <si>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</si>
  <si>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</si>
  <si>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</si>
  <si>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</si>
  <si>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</si>
  <si>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</si>
  <si>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</si>
  <si>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</si>
  <si>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</si>
  <si>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</si>
  <si>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</si>
  <si>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</si>
  <si>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</si>
  <si>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</si>
  <si>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</si>
  <si>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</si>
  <si>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</si>
  <si>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</si>
  <si>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</si>
  <si>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</si>
  <si>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</si>
  <si>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</si>
  <si>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</si>
  <si>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</si>
  <si>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</si>
  <si>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</si>
  <si>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</si>
  <si>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</si>
  <si>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</si>
  <si>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</si>
  <si>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</si>
  <si>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</si>
  <si>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</si>
  <si>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</si>
  <si>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</si>
  <si>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</si>
  <si>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</si>
  <si>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</si>
  <si>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</si>
  <si>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</si>
  <si>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</si>
  <si>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</si>
  <si>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</si>
  <si>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</si>
  <si>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</si>
  <si>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</si>
  <si>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</si>
  <si>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</si>
  <si>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</si>
  <si>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</si>
  <si>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</si>
  <si>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</si>
  <si>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</si>
  <si>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</si>
  <si>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</si>
  <si>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</si>
  <si>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</si>
  <si>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</si>
  <si>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</si>
  <si>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</si>
  <si>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</si>
  <si>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</si>
  <si>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</si>
  <si>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</si>
  <si>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</si>
  <si>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</si>
  <si>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</si>
  <si>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</si>
  <si>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</si>
  <si>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</si>
  <si>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</si>
  <si>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</si>
  <si>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</si>
  <si>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</si>
  <si>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</si>
  <si>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</si>
  <si>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</si>
  <si>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</si>
  <si>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</si>
  <si>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</si>
  <si>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</si>
  <si>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</si>
  <si>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</si>
  <si>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</si>
  <si>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</si>
  <si>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</si>
  <si>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</si>
  <si>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</si>
  <si>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</si>
  <si>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</si>
  <si>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</si>
  <si>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</si>
  <si>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</si>
  <si>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</si>
  <si>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</si>
  <si>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</si>
  <si>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</si>
  <si>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</si>
  <si>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</si>
  <si>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</si>
  <si>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</si>
  <si>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</si>
  <si>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</si>
  <si>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</si>
  <si>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</si>
  <si>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</si>
  <si>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</si>
  <si>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</si>
  <si>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</si>
  <si>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</si>
  <si>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</si>
  <si>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</si>
  <si>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</si>
  <si>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</si>
  <si>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</si>
  <si>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</si>
  <si>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</si>
  <si>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</si>
  <si>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</si>
  <si>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</si>
  <si>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</si>
  <si>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</si>
  <si>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</si>
  <si>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</si>
  <si>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</si>
  <si>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</si>
  <si>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</si>
  <si>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</si>
  <si>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</si>
  <si>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</si>
  <si>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</si>
  <si>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</si>
  <si>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</si>
  <si>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</si>
  <si>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</si>
  <si>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</si>
  <si>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</si>
  <si>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</si>
  <si>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</si>
  <si>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</si>
  <si>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</si>
  <si>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</si>
  <si>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</si>
  <si>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</si>
  <si>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</si>
  <si>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</si>
  <si>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</si>
  <si>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</si>
  <si>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</si>
  <si>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</si>
  <si>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</si>
  <si>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</si>
  <si>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</si>
  <si>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</si>
  <si>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</si>
  <si>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</si>
  <si>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</si>
  <si>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</si>
  <si>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</si>
  <si>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</si>
  <si>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</si>
  <si>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</si>
  <si>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</si>
  <si>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</si>
  <si>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</si>
  <si>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</si>
  <si>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</si>
  <si>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</si>
  <si>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</si>
  <si>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</si>
  <si>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</si>
  <si>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</si>
  <si>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</si>
  <si>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</si>
  <si>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</si>
  <si>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</si>
  <si>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</si>
  <si>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</si>
  <si>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</si>
  <si>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</si>
  <si>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</si>
  <si>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</si>
  <si>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</si>
  <si>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</si>
  <si>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</si>
  <si>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</si>
  <si>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</si>
  <si>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</si>
  <si>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</si>
  <si>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</si>
  <si>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</si>
  <si>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</si>
  <si>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</si>
  <si>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</si>
  <si>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</si>
  <si>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</si>
  <si>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</si>
  <si>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</si>
  <si>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</si>
  <si>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</si>
  <si>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</si>
  <si>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</si>
  <si>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</si>
  <si>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</si>
  <si>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</si>
  <si>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</si>
  <si>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</si>
  <si>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</si>
  <si>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</si>
  <si>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</si>
  <si>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</si>
  <si>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</si>
  <si>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</si>
  <si>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</si>
  <si>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</si>
  <si>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</si>
  <si>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</si>
  <si>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</si>
  <si>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</si>
  <si>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</si>
  <si>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</si>
  <si>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</si>
  <si>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</si>
  <si>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</si>
  <si>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</si>
  <si>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</si>
  <si>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</si>
  <si>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</si>
  <si>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</si>
  <si>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</si>
  <si>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</si>
  <si>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</si>
  <si>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</si>
  <si>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</si>
  <si>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</si>
  <si>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</si>
  <si>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</si>
  <si>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</si>
  <si>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</si>
  <si>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</si>
  <si>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</si>
  <si>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</si>
  <si>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</si>
  <si>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</si>
  <si>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</si>
  <si>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</si>
  <si>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</si>
  <si>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</si>
  <si>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</si>
  <si>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</si>
  <si>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</si>
  <si>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</si>
  <si>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</si>
  <si>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</si>
  <si>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</si>
  <si>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</si>
  <si>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</si>
  <si>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</si>
  <si>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</si>
  <si>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</si>
  <si>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</si>
  <si>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</si>
  <si>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</si>
  <si>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</si>
  <si>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</si>
  <si>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</si>
  <si>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</si>
  <si>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</si>
  <si>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</si>
  <si>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</si>
  <si>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</si>
  <si>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</si>
  <si>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</si>
  <si>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</si>
  <si>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</si>
  <si>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</si>
  <si>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</si>
  <si>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</si>
  <si>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</si>
  <si>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</si>
  <si>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</si>
  <si>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</si>
  <si>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</si>
  <si>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</si>
  <si>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</si>
  <si>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</si>
  <si>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</si>
  <si>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</si>
  <si>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</si>
  <si>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</si>
  <si>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</si>
  <si>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</si>
  <si>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</si>
  <si>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</si>
  <si>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</si>
  <si>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</si>
  <si>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</si>
  <si>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</si>
  <si>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</si>
  <si>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</si>
  <si>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</si>
  <si>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</si>
  <si>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</si>
  <si>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</si>
  <si>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</si>
  <si>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</si>
  <si>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</si>
  <si>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</si>
  <si>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</si>
  <si>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</si>
  <si>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</si>
  <si>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</si>
  <si>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</si>
  <si>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</si>
  <si>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</si>
  <si>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</si>
  <si>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</si>
  <si>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</si>
  <si>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</si>
  <si>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</si>
  <si>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</si>
  <si>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</si>
  <si>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</si>
  <si>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</si>
  <si>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</si>
  <si>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</si>
  <si>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</si>
  <si>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</si>
  <si>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</si>
  <si>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</si>
  <si>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</si>
  <si>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</si>
  <si>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</si>
  <si>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</si>
  <si>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</si>
  <si>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</si>
  <si>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</si>
  <si>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</si>
  <si>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</si>
  <si>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</si>
  <si>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</si>
  <si>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</si>
  <si>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</si>
  <si>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</si>
  <si>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</si>
  <si>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</si>
  <si>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</si>
  <si>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</si>
  <si>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</si>
  <si>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</si>
  <si>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</si>
  <si>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</si>
  <si>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</si>
  <si>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</si>
  <si>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</si>
  <si>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</si>
  <si>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</si>
  <si>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</si>
  <si>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</si>
  <si>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</si>
  <si>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</si>
  <si>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</si>
  <si>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</si>
  <si>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</si>
  <si>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</si>
  <si>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</si>
  <si>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</si>
  <si>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</si>
  <si>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</si>
  <si>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</si>
  <si>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</si>
  <si>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</si>
  <si>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</si>
  <si>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</si>
  <si>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</si>
  <si>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</si>
  <si>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</si>
  <si>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</si>
  <si>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</si>
  <si>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</si>
  <si>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</si>
  <si>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</si>
  <si>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</si>
  <si>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</si>
  <si>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</si>
  <si>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</si>
  <si>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</si>
  <si>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</si>
  <si>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</si>
  <si>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</si>
  <si>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</si>
  <si>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</si>
  <si>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</si>
  <si>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</si>
  <si>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</si>
  <si>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</si>
  <si>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</si>
  <si>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</si>
  <si>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</si>
  <si>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</si>
  <si>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</si>
  <si>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</si>
  <si>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</si>
  <si>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</si>
  <si>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</si>
  <si>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</si>
  <si>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</si>
  <si>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</si>
  <si>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</si>
  <si>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</si>
  <si>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</si>
  <si>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</si>
  <si>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</si>
  <si>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</si>
  <si>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</si>
  <si>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</si>
  <si>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</si>
  <si>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</si>
  <si>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</si>
  <si>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</si>
  <si>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</si>
  <si>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</si>
  <si>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</si>
  <si>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</si>
  <si>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</si>
  <si>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</si>
  <si>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</si>
  <si>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</si>
  <si>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</si>
  <si>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</si>
  <si>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</si>
  <si>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</si>
  <si>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</si>
  <si>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</si>
  <si>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</si>
  <si>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</si>
  <si>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</si>
  <si>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</si>
  <si>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</si>
  <si>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</si>
  <si>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</si>
  <si>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</si>
  <si>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</si>
  <si>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</si>
  <si>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</si>
  <si>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</si>
  <si>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</si>
  <si>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</si>
  <si>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</si>
  <si>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</si>
  <si>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</si>
  <si>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</si>
  <si>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</si>
  <si>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</si>
  <si>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</si>
  <si>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</si>
  <si>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</si>
  <si>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</si>
  <si>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</si>
  <si>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</si>
  <si>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</si>
  <si>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</si>
  <si>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</si>
  <si>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</si>
  <si>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</si>
  <si>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</si>
  <si>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</si>
  <si>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</si>
  <si>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</si>
  <si>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</si>
  <si>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</si>
  <si>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</si>
  <si>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</si>
  <si>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</si>
  <si>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</si>
  <si>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</si>
  <si>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</si>
  <si>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</si>
  <si>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</si>
  <si>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</si>
  <si>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</si>
  <si>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</si>
  <si>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</si>
  <si>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</si>
  <si>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</si>
  <si>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</si>
  <si>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</si>
  <si>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</si>
  <si>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</si>
  <si>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</si>
  <si>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</si>
  <si>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</si>
  <si>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</si>
  <si>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</si>
  <si>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</si>
  <si>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</si>
  <si>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</si>
  <si>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</si>
  <si>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</si>
  <si>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</si>
  <si>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</si>
  <si>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</si>
  <si>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</si>
  <si>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</si>
  <si>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</si>
  <si>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</si>
  <si>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</si>
  <si>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</si>
  <si>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</si>
  <si>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</si>
  <si>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</si>
  <si>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</si>
  <si>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</si>
  <si>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</si>
  <si>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</si>
  <si>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</si>
  <si>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</si>
  <si>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</si>
  <si>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</si>
  <si>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</si>
  <si>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</si>
  <si>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</si>
  <si>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</si>
  <si>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</si>
  <si>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</si>
  <si>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</si>
  <si>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</si>
  <si>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</si>
  <si>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</si>
  <si>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</si>
  <si>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</si>
  <si>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</si>
  <si>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</si>
  <si>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</si>
  <si>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</si>
  <si>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</si>
  <si>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</si>
  <si>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</si>
  <si>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</si>
  <si>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</si>
  <si>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</si>
  <si>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</si>
  <si>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</si>
  <si>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</si>
  <si>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</si>
  <si>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</si>
  <si>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</si>
  <si>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</si>
  <si>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</si>
  <si>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</si>
  <si>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</si>
  <si>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</si>
  <si>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</si>
  <si>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</si>
  <si>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</si>
  <si>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</si>
  <si>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</si>
  <si>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</si>
  <si>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</si>
  <si>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</si>
  <si>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</si>
  <si>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</si>
  <si>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</si>
  <si>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</si>
  <si>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</si>
  <si>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</si>
  <si>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</si>
  <si>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</si>
  <si>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</si>
  <si>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</si>
  <si>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</si>
  <si>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</si>
  <si>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</si>
  <si>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</si>
  <si>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</si>
  <si>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</si>
  <si>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</si>
  <si>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</si>
  <si>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</si>
  <si>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</si>
  <si>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</si>
  <si>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</si>
  <si>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</si>
  <si>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</si>
  <si>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</si>
  <si>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</si>
  <si>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</si>
  <si>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</si>
  <si>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</si>
  <si>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</si>
  <si>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</si>
  <si>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</si>
  <si>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</si>
  <si>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</si>
  <si>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</si>
  <si>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</si>
  <si>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</si>
  <si>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</si>
  <si>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</si>
  <si>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</si>
  <si>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</si>
  <si>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</si>
  <si>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</si>
  <si>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</si>
  <si>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</si>
  <si>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</si>
  <si>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</si>
  <si>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</si>
  <si>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</si>
  <si>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</si>
  <si>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</si>
  <si>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</si>
  <si>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</si>
  <si>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</si>
  <si>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</si>
  <si>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</si>
  <si>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</si>
  <si>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</si>
  <si>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</si>
  <si>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</si>
  <si>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</si>
  <si>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</si>
  <si>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</si>
  <si>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</si>
  <si>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</si>
  <si>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</si>
  <si>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</si>
  <si>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</si>
  <si>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</si>
  <si>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</si>
  <si>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</si>
  <si>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</si>
  <si>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</si>
  <si>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</si>
  <si>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</si>
  <si>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</si>
  <si>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</si>
  <si>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</si>
  <si>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</si>
  <si>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</si>
  <si>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</si>
  <si>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</si>
  <si>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</si>
  <si>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</si>
  <si>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</si>
  <si>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</si>
  <si>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</si>
  <si>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</si>
  <si>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</si>
  <si>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</si>
  <si>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</si>
  <si>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</si>
  <si>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</si>
  <si>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</si>
  <si>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</si>
  <si>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</si>
  <si>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</si>
  <si>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</si>
  <si>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</si>
  <si>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</si>
  <si>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</si>
  <si>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</si>
  <si>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</si>
  <si>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</si>
  <si>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</si>
  <si>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</si>
  <si>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</si>
  <si>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</si>
  <si>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</si>
  <si>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</si>
  <si>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</si>
  <si>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</si>
  <si>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</si>
  <si>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</si>
  <si>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</si>
  <si>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</si>
  <si>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</si>
  <si>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</si>
  <si>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</si>
  <si>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</si>
  <si>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</si>
  <si>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</si>
  <si>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</si>
  <si>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</si>
  <si>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</si>
  <si>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</si>
  <si>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</si>
  <si>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</si>
  <si>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</si>
  <si>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</si>
  <si>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</si>
  <si>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</si>
  <si>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</si>
  <si>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</si>
  <si>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</si>
  <si>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</si>
  <si>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</si>
  <si>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</si>
  <si>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</si>
  <si>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</si>
  <si>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</si>
  <si>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</si>
  <si>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</si>
  <si>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</si>
  <si>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</si>
  <si>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</si>
  <si>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</si>
  <si>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</si>
  <si>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</si>
  <si>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</si>
  <si>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</si>
  <si>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</si>
  <si>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</si>
  <si>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</si>
  <si>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</si>
  <si>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</si>
  <si>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</si>
  <si>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</si>
  <si>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</si>
  <si>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</si>
  <si>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</si>
  <si>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</si>
  <si>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</si>
  <si>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</si>
  <si>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</si>
  <si>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</si>
  <si>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</si>
  <si>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</si>
  <si>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</si>
  <si>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</si>
  <si>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</si>
  <si>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</si>
  <si>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</si>
  <si>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</si>
  <si>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</si>
  <si>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</si>
  <si>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</si>
  <si>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</si>
  <si>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</si>
  <si>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</si>
  <si>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</si>
  <si>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</si>
  <si>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</si>
  <si>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</si>
  <si>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</si>
  <si>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</si>
  <si>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</si>
  <si>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</si>
  <si>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</si>
  <si>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</si>
  <si>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</si>
  <si>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</si>
  <si>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</si>
  <si>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</si>
  <si>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</si>
  <si>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</si>
  <si>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</si>
  <si>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</si>
  <si>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</si>
  <si>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</si>
  <si>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</si>
  <si>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</si>
  <si>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</si>
  <si>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</si>
  <si>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</si>
  <si>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</si>
  <si>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</si>
  <si>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</si>
  <si>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</si>
  <si>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</si>
  <si>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</si>
  <si>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</si>
  <si>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</si>
  <si>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</si>
  <si>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</si>
  <si>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</si>
  <si>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</si>
  <si>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</si>
  <si>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</si>
  <si>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</si>
  <si>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</si>
  <si>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</si>
  <si>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</si>
  <si>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</si>
  <si>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</si>
  <si>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</si>
  <si>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</si>
  <si>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</si>
  <si>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</si>
  <si>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</si>
  <si>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</si>
  <si>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</si>
  <si>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</si>
  <si>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</si>
  <si>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</si>
  <si>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</si>
  <si>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</si>
  <si>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</si>
  <si>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</si>
  <si>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</si>
  <si>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</si>
  <si>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</si>
  <si>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</si>
  <si>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</si>
  <si>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</si>
  <si>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</si>
  <si>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</si>
  <si>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</si>
  <si>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</si>
  <si>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</si>
  <si>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</si>
  <si>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</si>
  <si>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</si>
  <si>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</si>
  <si>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</si>
  <si>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</si>
  <si>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</si>
  <si>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</si>
  <si>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</si>
  <si>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</si>
  <si>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</si>
  <si>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</si>
  <si>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</si>
  <si>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</si>
  <si>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</si>
  <si>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</si>
  <si>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</si>
  <si>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</si>
  <si>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</si>
  <si>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</si>
  <si>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</si>
  <si>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</si>
  <si>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</si>
  <si>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</si>
  <si>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</si>
  <si>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</si>
  <si>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</si>
  <si>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</si>
  <si>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</si>
  <si>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</si>
  <si>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</si>
  <si>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</si>
  <si>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</si>
  <si>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</si>
  <si>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</si>
  <si>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</si>
  <si>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</si>
  <si>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</si>
  <si>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</si>
  <si>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</si>
  <si>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</si>
  <si>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</si>
  <si>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</si>
  <si>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</si>
  <si>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</si>
  <si>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</si>
  <si>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</si>
  <si>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</si>
  <si>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</si>
  <si>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</si>
  <si>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</si>
  <si>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</si>
  <si>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</si>
  <si>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</si>
  <si>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</si>
  <si>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</si>
  <si>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</si>
  <si>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</si>
  <si>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</si>
  <si>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</si>
  <si>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</si>
  <si>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</si>
  <si>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</si>
  <si>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</si>
  <si>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</si>
  <si>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</si>
  <si>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</si>
  <si>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</si>
  <si>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</si>
  <si>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</si>
  <si>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</si>
  <si>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</si>
  <si>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</si>
  <si>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</si>
  <si>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</si>
  <si>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</si>
  <si>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</si>
  <si>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</si>
  <si>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</si>
  <si>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</si>
  <si>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</si>
  <si>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</si>
  <si>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</si>
  <si>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</si>
  <si>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</si>
  <si>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</si>
  <si>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</si>
  <si>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</si>
  <si>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</si>
  <si>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</si>
  <si>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</si>
  <si>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</si>
  <si>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</si>
  <si>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</si>
  <si>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</si>
  <si>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</si>
  <si>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</si>
  <si>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</si>
  <si>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</si>
  <si>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</si>
  <si>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</si>
  <si>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</si>
  <si>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</si>
  <si>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</si>
  <si>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</si>
  <si>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</si>
  <si>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</si>
  <si>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</si>
  <si>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</si>
  <si>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</si>
  <si>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</si>
  <si>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</si>
  <si>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</si>
  <si>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</si>
  <si>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</si>
  <si>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</si>
  <si>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</si>
  <si>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</si>
  <si>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</si>
  <si>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</si>
  <si>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</si>
  <si>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</si>
  <si>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</si>
  <si>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</si>
  <si>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</si>
  <si>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</si>
  <si>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</si>
  <si>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</si>
  <si>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</si>
  <si>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</si>
  <si>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</si>
  <si>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</si>
  <si>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</si>
  <si>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</si>
  <si>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</si>
  <si>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</si>
  <si>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</si>
  <si>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</si>
  <si>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</si>
  <si>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</si>
  <si>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</si>
  <si>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</si>
  <si>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</si>
  <si>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</si>
  <si>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</si>
  <si>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</si>
  <si>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</si>
  <si>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</si>
  <si>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</si>
  <si>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</si>
  <si>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</si>
  <si>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</si>
  <si>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</si>
  <si>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</si>
  <si>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</si>
  <si>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</si>
  <si>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</si>
  <si>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</si>
  <si>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</si>
  <si>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</si>
  <si>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</si>
  <si>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</si>
  <si>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</si>
  <si>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</si>
  <si>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</si>
  <si>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</si>
  <si>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</si>
  <si>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</si>
  <si>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</si>
  <si>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</si>
  <si>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</si>
  <si>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</si>
  <si>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</si>
  <si>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</si>
  <si>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</si>
  <si>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</si>
  <si>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</si>
  <si>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</si>
  <si>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</si>
  <si>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</si>
  <si>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</si>
  <si>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</si>
  <si>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</si>
  <si>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</si>
  <si>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</si>
  <si>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</si>
  <si>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</si>
  <si>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</si>
  <si>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</si>
  <si>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</si>
  <si>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</si>
  <si>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</si>
  <si>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</si>
  <si>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</si>
  <si>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</si>
  <si>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</si>
  <si>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</si>
  <si>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</si>
  <si>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</si>
  <si>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</si>
  <si>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</si>
  <si>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</si>
  <si>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</si>
  <si>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</si>
  <si>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</si>
  <si>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</si>
  <si>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</si>
  <si>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</si>
  <si>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</si>
  <si>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</si>
  <si>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</si>
  <si>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</si>
  <si>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</si>
  <si>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</si>
  <si>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</si>
  <si>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</si>
  <si>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</si>
  <si>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</si>
  <si>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</si>
  <si>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</si>
  <si>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</si>
  <si>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</si>
  <si>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</si>
  <si>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</si>
  <si>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</si>
  <si>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</si>
  <si>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</si>
  <si>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</si>
  <si>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</si>
  <si>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</si>
  <si>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</si>
  <si>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</si>
  <si>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</si>
  <si>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</si>
  <si>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</si>
  <si>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</si>
  <si>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</si>
  <si>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</si>
  <si>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</si>
  <si>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</si>
  <si>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</si>
  <si>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</si>
  <si>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</si>
  <si>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</si>
  <si>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</si>
  <si>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</si>
  <si>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</si>
  <si>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</si>
  <si>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</si>
  <si>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</si>
  <si>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</si>
  <si>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</si>
  <si>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</si>
  <si>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</si>
  <si>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</si>
  <si>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</si>
  <si>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</si>
  <si>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</si>
  <si>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</si>
  <si>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</si>
  <si>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</si>
  <si>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</si>
  <si>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</si>
  <si>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</si>
  <si>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</si>
  <si>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</si>
  <si>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</si>
  <si>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</si>
  <si>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</si>
  <si>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</si>
  <si>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</si>
  <si>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</si>
  <si>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</si>
  <si>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</si>
  <si>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</si>
  <si>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</si>
  <si>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</si>
  <si>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</si>
  <si>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</si>
  <si>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</si>
  <si>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</si>
  <si>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</si>
  <si>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</si>
  <si>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</si>
  <si>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</si>
  <si>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</si>
  <si>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</si>
  <si>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</si>
  <si>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</si>
  <si>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</si>
  <si>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</si>
  <si>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</si>
  <si>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</si>
  <si>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</si>
  <si>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</si>
  <si>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</si>
  <si>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</si>
  <si>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</si>
  <si>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</si>
  <si>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</si>
  <si>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</si>
  <si>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</si>
  <si>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</si>
  <si>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</si>
  <si>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</si>
  <si>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</si>
  <si>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</si>
  <si>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</si>
  <si>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</si>
  <si>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</si>
  <si>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</si>
  <si>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</si>
  <si>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</si>
  <si>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</si>
  <si>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</si>
  <si>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</si>
  <si>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</si>
  <si>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</si>
  <si>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</si>
  <si>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</si>
  <si>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</si>
  <si>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</si>
  <si>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</si>
  <si>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</si>
  <si>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</si>
  <si>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</si>
  <si>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</si>
  <si>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</si>
  <si>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</si>
  <si>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</si>
  <si>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</si>
  <si>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</si>
  <si>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</si>
  <si>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</si>
  <si>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</si>
  <si>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</si>
  <si>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</si>
  <si>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</si>
  <si>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</si>
  <si>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</si>
  <si>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</si>
  <si>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</si>
  <si>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</si>
  <si>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</si>
  <si>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</si>
  <si>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</si>
  <si>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</si>
  <si>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</si>
  <si>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</si>
  <si>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</si>
  <si>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</si>
  <si>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</si>
  <si>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</si>
  <si>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</si>
  <si>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</si>
  <si>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</si>
  <si>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</si>
  <si>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</si>
  <si>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</si>
  <si>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</si>
  <si>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</si>
  <si>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</si>
  <si>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</si>
  <si>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</si>
  <si>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</si>
  <si>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</si>
  <si>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</si>
  <si>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</si>
  <si>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</si>
  <si>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</si>
  <si>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</si>
  <si>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</si>
  <si>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</si>
  <si>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</si>
  <si>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</si>
  <si>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</si>
  <si>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</si>
  <si>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</si>
  <si>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</si>
  <si>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</si>
  <si>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</si>
  <si>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</si>
  <si>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</si>
  <si>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</si>
  <si>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</si>
  <si>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</si>
  <si>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</si>
  <si>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</si>
  <si>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</si>
  <si>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</si>
  <si>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</si>
  <si>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</si>
  <si>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</si>
  <si>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</si>
  <si>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</si>
  <si>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</si>
  <si>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</si>
  <si>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</si>
  <si>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</si>
  <si>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</si>
  <si>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</si>
  <si>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</si>
  <si>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</si>
  <si>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</si>
  <si>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</si>
  <si>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</si>
  <si>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</si>
  <si>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</si>
  <si>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</si>
  <si>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</si>
  <si>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</si>
  <si>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</si>
  <si>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</si>
  <si>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</si>
  <si>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</si>
  <si>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</si>
  <si>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</si>
  <si>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</si>
  <si>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</si>
  <si>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</si>
  <si>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</si>
  <si>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</si>
  <si>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</si>
  <si>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</si>
  <si>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</si>
  <si>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</si>
  <si>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</si>
  <si>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</si>
  <si>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</si>
  <si>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</si>
  <si>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</si>
  <si>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</si>
  <si>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</si>
  <si>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</si>
  <si>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</si>
  <si>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</si>
  <si>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</si>
  <si>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</si>
  <si>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</si>
  <si>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</si>
  <si>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</si>
  <si>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</si>
  <si>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</si>
  <si>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</si>
  <si>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</si>
  <si>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</si>
  <si>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</si>
  <si>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</si>
  <si>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</si>
  <si>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</si>
  <si>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</si>
  <si>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</si>
  <si>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</si>
  <si>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</si>
  <si>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</si>
  <si>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</si>
  <si>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</si>
  <si>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</si>
  <si>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</si>
  <si>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</si>
  <si>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</si>
  <si>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</si>
  <si>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</si>
  <si>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</si>
  <si>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</si>
  <si>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</si>
  <si>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</si>
  <si>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</si>
  <si>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</si>
  <si>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</si>
  <si>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</si>
  <si>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</si>
  <si>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</si>
  <si>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</si>
  <si>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</si>
  <si>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</si>
  <si>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</si>
  <si>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</si>
  <si>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</si>
  <si>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</si>
  <si>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</si>
  <si>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</si>
  <si>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</si>
  <si>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</si>
  <si>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</si>
  <si>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</si>
  <si>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</si>
  <si>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</si>
  <si>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</si>
  <si>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</si>
  <si>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</si>
  <si>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</si>
  <si>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</si>
  <si>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</si>
  <si>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</si>
  <si>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</si>
  <si>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</si>
  <si>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</si>
  <si>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</si>
  <si>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</si>
  <si>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</si>
  <si>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</si>
  <si>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</si>
  <si>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</si>
  <si>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</si>
  <si>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</si>
  <si>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</si>
  <si>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</si>
  <si>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</si>
  <si>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</si>
  <si>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</si>
  <si>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</si>
  <si>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</si>
  <si>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</si>
  <si>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</si>
  <si>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</si>
  <si>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</si>
  <si>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</si>
  <si>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</si>
  <si>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</si>
  <si>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</si>
  <si>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</si>
  <si>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</si>
  <si>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</si>
  <si>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</si>
  <si>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</si>
  <si>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</si>
  <si>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</si>
  <si>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</si>
  <si>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</si>
  <si>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</si>
  <si>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</si>
  <si>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</si>
  <si>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</si>
  <si>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</si>
  <si>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</si>
  <si>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</si>
  <si>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</si>
  <si>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</si>
  <si>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</si>
  <si>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</si>
  <si>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</si>
  <si>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</si>
  <si>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</si>
  <si>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</si>
  <si>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</si>
  <si>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</si>
  <si>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</si>
  <si>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</si>
  <si>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</si>
  <si>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</si>
  <si>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</si>
  <si>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</si>
  <si>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</si>
  <si>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</si>
  <si>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</si>
  <si>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</si>
  <si>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</si>
  <si>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</si>
  <si>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</si>
  <si>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</si>
  <si>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</si>
  <si>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</si>
  <si>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</si>
  <si>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</si>
  <si>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</si>
  <si>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</si>
  <si>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</si>
  <si>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</si>
  <si>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</si>
  <si>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</si>
  <si>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</si>
  <si>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</si>
  <si>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</si>
  <si>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</si>
  <si>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</si>
  <si>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</si>
  <si>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</si>
  <si>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</si>
  <si>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</si>
  <si>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</si>
  <si>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</si>
  <si>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</si>
  <si>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</si>
  <si>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</si>
  <si>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</si>
  <si>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</si>
  <si>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</si>
  <si>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</si>
  <si>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</si>
  <si>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</si>
  <si>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</si>
  <si>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</si>
  <si>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</si>
  <si>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</si>
  <si>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</si>
  <si>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</si>
  <si>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</si>
  <si>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</si>
  <si>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</si>
  <si>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</si>
  <si>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</si>
  <si>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</si>
  <si>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</si>
  <si>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</si>
  <si>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</si>
  <si>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</si>
  <si>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</si>
  <si>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</si>
  <si>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</si>
  <si>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</si>
  <si>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</si>
  <si>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</si>
  <si>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</si>
  <si>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</si>
  <si>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</si>
  <si>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</si>
  <si>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</si>
  <si>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</si>
  <si>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</si>
  <si>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</si>
  <si>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</si>
  <si>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</si>
  <si>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</si>
  <si>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</si>
  <si>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</si>
  <si>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</si>
  <si>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</si>
  <si>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</si>
  <si>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</si>
  <si>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</si>
  <si>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</si>
  <si>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</si>
  <si>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</si>
  <si>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</si>
  <si>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</si>
  <si>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</si>
  <si>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</si>
  <si>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</si>
  <si>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</si>
  <si>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</si>
  <si>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</si>
  <si>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</si>
  <si>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</si>
  <si>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</si>
  <si>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</si>
  <si>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</si>
  <si>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</si>
  <si>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</si>
  <si>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</si>
  <si>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</si>
  <si>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</si>
  <si>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</si>
  <si>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</si>
  <si>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</si>
  <si>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</si>
  <si>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</si>
  <si>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</si>
  <si>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</si>
  <si>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</si>
  <si>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</si>
  <si>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</si>
  <si>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</si>
  <si>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</si>
  <si>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</si>
  <si>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</si>
  <si>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</si>
  <si>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</si>
  <si>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</si>
  <si>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</si>
  <si>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</si>
  <si>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</si>
  <si>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</si>
  <si>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</si>
  <si>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</si>
  <si>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</si>
  <si>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</si>
  <si>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</si>
  <si>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</si>
  <si>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</si>
  <si>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</si>
  <si>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</si>
  <si>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</si>
  <si>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</si>
  <si>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</si>
  <si>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</si>
  <si>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</si>
  <si>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</si>
  <si>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</si>
  <si>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</si>
  <si>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</si>
  <si>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</si>
  <si>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</si>
  <si>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</si>
  <si>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</si>
  <si>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</si>
  <si>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</si>
  <si>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</si>
  <si>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</si>
  <si>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</si>
  <si>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</si>
  <si>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</si>
  <si>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</si>
  <si>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</si>
  <si>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</si>
  <si>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</si>
  <si>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</si>
  <si>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</si>
  <si>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</si>
  <si>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</si>
  <si>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</si>
  <si>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</si>
  <si>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</si>
  <si>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</si>
  <si>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</si>
  <si>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</si>
  <si>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</si>
  <si>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</si>
  <si>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</si>
  <si>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</si>
  <si>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</si>
  <si>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</si>
  <si>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</si>
  <si>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</si>
  <si>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</si>
  <si>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</si>
  <si>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</si>
  <si>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</si>
  <si>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</si>
  <si>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</si>
  <si>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</si>
  <si>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</si>
  <si>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</si>
  <si>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</si>
  <si>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</si>
  <si>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</si>
  <si>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</si>
  <si>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</si>
  <si>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</si>
  <si>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</si>
  <si>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</si>
  <si>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</si>
  <si>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</si>
  <si>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</si>
  <si>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</si>
  <si>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</si>
  <si>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</si>
  <si>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</si>
  <si>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</si>
  <si>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</si>
  <si>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</si>
  <si>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</si>
  <si>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</si>
  <si>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</si>
  <si>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</si>
  <si>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</si>
  <si>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</si>
  <si>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</si>
  <si>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</si>
  <si>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</si>
  <si>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</si>
  <si>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</si>
  <si>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</si>
  <si>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</si>
  <si>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</si>
  <si>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</si>
  <si>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</si>
  <si>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</si>
  <si>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</si>
  <si>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</si>
  <si>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</si>
  <si>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</si>
  <si>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</si>
  <si>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</si>
  <si>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</si>
  <si>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</si>
  <si>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</si>
  <si>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</si>
  <si>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</si>
  <si>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</si>
  <si>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</si>
  <si>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</si>
  <si>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</si>
  <si>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</si>
  <si>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</si>
  <si>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</si>
  <si>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</si>
  <si>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</si>
  <si>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</si>
  <si>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</si>
  <si>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</si>
  <si>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</si>
  <si>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</si>
  <si>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</si>
  <si>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</si>
  <si>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</si>
  <si>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</si>
  <si>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</si>
  <si>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</si>
  <si>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</si>
  <si>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</si>
  <si>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</si>
  <si>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</si>
  <si>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</si>
  <si>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</si>
  <si>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</si>
  <si>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</si>
  <si>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</si>
  <si>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</si>
  <si>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</si>
  <si>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</si>
  <si>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</si>
  <si>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</si>
  <si>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</si>
  <si>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</si>
  <si>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</si>
  <si>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</si>
  <si>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</si>
  <si>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</si>
  <si>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</si>
  <si>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</si>
  <si>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</si>
  <si>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</si>
  <si>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</si>
  <si>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</si>
  <si>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</si>
  <si>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</si>
  <si>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</si>
  <si>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</si>
  <si>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</si>
  <si>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</si>
  <si>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</si>
  <si>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</si>
  <si>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</si>
  <si>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</si>
  <si>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</si>
  <si>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</si>
  <si>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</si>
  <si>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</si>
  <si>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</si>
  <si>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</si>
  <si>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</si>
  <si>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</si>
  <si>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</si>
  <si>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</si>
  <si>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</si>
  <si>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</si>
  <si>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</si>
  <si>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</si>
  <si>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</si>
  <si>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</si>
  <si>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</si>
  <si>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</si>
  <si>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</si>
  <si>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</si>
  <si>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</si>
  <si>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</si>
  <si>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</si>
  <si>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</si>
  <si>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</si>
  <si>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</si>
  <si>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</si>
  <si>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</si>
  <si>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</si>
  <si>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</si>
  <si>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</si>
  <si>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</si>
  <si>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</si>
  <si>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</si>
  <si>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</si>
  <si>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</si>
  <si>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</si>
  <si>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</si>
  <si>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</si>
  <si>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</si>
  <si>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</si>
  <si>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</si>
  <si>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</si>
  <si>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</si>
  <si>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</si>
  <si>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</si>
  <si>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</si>
  <si>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</si>
  <si>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</si>
  <si>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</si>
  <si>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</si>
  <si>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</si>
  <si>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</si>
  <si>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</si>
  <si>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</si>
  <si>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</si>
  <si>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</si>
  <si>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</si>
  <si>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</si>
  <si>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</si>
  <si>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</si>
  <si>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</si>
  <si>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</si>
  <si>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</si>
  <si>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</si>
  <si>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</si>
  <si>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</si>
  <si>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</si>
  <si>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</si>
  <si>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</si>
  <si>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</si>
  <si>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</si>
  <si>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</si>
  <si>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</si>
  <si>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</si>
  <si>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</si>
  <si>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</si>
  <si>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</si>
  <si>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</si>
  <si>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</si>
  <si>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</si>
  <si>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</si>
  <si>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</si>
  <si>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</si>
  <si>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</si>
  <si>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</si>
  <si>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</si>
  <si>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</si>
  <si>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</si>
  <si>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</si>
  <si>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</si>
  <si>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</si>
  <si>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</si>
  <si>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</si>
  <si>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</si>
  <si>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</si>
  <si>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</si>
  <si>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</si>
  <si>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</si>
  <si>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</si>
  <si>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</si>
  <si>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</si>
  <si>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</si>
  <si>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</si>
  <si>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</si>
  <si>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</si>
  <si>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</si>
  <si>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</si>
  <si>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</si>
  <si>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</si>
  <si>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</si>
  <si>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</si>
  <si>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</si>
  <si>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</si>
  <si>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</si>
  <si>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</si>
  <si>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</si>
  <si>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</si>
  <si>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</si>
  <si>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</si>
  <si>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</si>
  <si>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</si>
  <si>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</si>
  <si>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</si>
  <si>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</si>
  <si>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</si>
  <si>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</si>
  <si>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</si>
  <si>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</si>
  <si>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</si>
  <si>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</si>
  <si>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</si>
  <si>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</si>
  <si>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</si>
  <si>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</si>
  <si>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</si>
  <si>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</si>
  <si>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</si>
  <si>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</si>
  <si>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</si>
  <si>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</si>
  <si>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</si>
  <si>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</si>
  <si>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</si>
  <si>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</si>
  <si>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</si>
  <si>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</si>
  <si>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</si>
  <si>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</si>
  <si>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</si>
  <si>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</si>
  <si>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</si>
  <si>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</si>
  <si>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</si>
  <si>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</si>
  <si>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</si>
  <si>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</si>
  <si>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</si>
  <si>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</si>
  <si>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</si>
  <si>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</si>
  <si>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</si>
  <si>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</si>
  <si>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</si>
  <si>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</si>
  <si>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</si>
  <si>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</si>
  <si>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</si>
  <si>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</si>
  <si>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</si>
  <si>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</si>
  <si>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</si>
  <si>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</si>
  <si>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</si>
  <si>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</si>
  <si>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</si>
  <si>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</si>
  <si>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</si>
  <si>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</si>
  <si>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</si>
  <si>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</si>
  <si>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</si>
  <si>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</si>
  <si>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</si>
  <si>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</si>
  <si>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</si>
  <si>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</si>
  <si>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</si>
  <si>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</si>
  <si>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</si>
  <si>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</si>
  <si>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</si>
  <si>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</si>
  <si>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</si>
  <si>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</si>
  <si>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</si>
  <si>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</si>
  <si>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</si>
  <si>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</si>
  <si>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</si>
  <si>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</si>
  <si>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</si>
  <si>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</si>
  <si>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</si>
  <si>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</si>
  <si>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</si>
  <si>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</si>
  <si>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</si>
  <si>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</si>
  <si>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</si>
  <si>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</si>
  <si>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</si>
  <si>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</si>
  <si>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</si>
  <si>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</si>
  <si>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</si>
  <si>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</si>
  <si>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</si>
  <si>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</si>
  <si>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</si>
  <si>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</si>
  <si>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</si>
  <si>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</si>
  <si>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</si>
  <si>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</si>
  <si>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</si>
  <si>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</si>
  <si>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</si>
  <si>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</si>
  <si>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</si>
  <si>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</si>
  <si>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</si>
  <si>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</si>
  <si>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</si>
  <si>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</si>
  <si>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</si>
  <si>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</si>
  <si>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</si>
  <si>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</si>
  <si>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</si>
  <si>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</si>
  <si>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</si>
  <si>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</si>
  <si>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</si>
  <si>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</si>
  <si>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</si>
  <si>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</si>
  <si>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</si>
  <si>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</si>
  <si>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</si>
  <si>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</si>
  <si>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</si>
  <si>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</si>
  <si>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</si>
  <si>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</si>
  <si>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</si>
  <si>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</si>
  <si>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</si>
  <si>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</si>
  <si>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</si>
  <si>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</si>
  <si>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</si>
  <si>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</si>
  <si>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</si>
  <si>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</si>
  <si>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</si>
  <si>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</si>
  <si>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</si>
  <si>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</si>
  <si>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</si>
  <si>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</si>
  <si>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</si>
  <si>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</si>
  <si>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</si>
  <si>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</si>
  <si>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</si>
  <si>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</si>
  <si>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</si>
  <si>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</si>
  <si>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</si>
  <si>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</si>
  <si>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</si>
  <si>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</si>
  <si>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</si>
  <si>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</si>
  <si>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</si>
  <si>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</si>
  <si>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</si>
  <si>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</si>
  <si>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</si>
  <si>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</si>
  <si>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</si>
  <si>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</si>
  <si>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</si>
  <si>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</si>
  <si>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</si>
  <si>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</si>
  <si>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</si>
  <si>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</si>
  <si>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</si>
  <si>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</si>
  <si>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</si>
  <si>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</si>
  <si>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</si>
  <si>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</si>
  <si>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</si>
  <si>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</si>
  <si>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</si>
  <si>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</si>
  <si>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</si>
  <si>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</si>
  <si>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</si>
  <si>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</si>
  <si>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</si>
  <si>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</si>
  <si>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</si>
  <si>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</si>
  <si>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</si>
  <si>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</si>
  <si>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</si>
  <si>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</si>
  <si>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</si>
  <si>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</si>
  <si>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</si>
  <si>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</si>
  <si>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</si>
  <si>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</si>
  <si>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</si>
  <si>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</si>
  <si>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</si>
  <si>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</si>
  <si>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</si>
  <si>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</si>
  <si>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</si>
  <si>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</si>
  <si>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</si>
  <si>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</si>
  <si>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</si>
  <si>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</si>
  <si>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</si>
  <si>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</si>
  <si>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</si>
  <si>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</si>
  <si>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</si>
  <si>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</si>
  <si>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</si>
  <si>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</si>
  <si>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</si>
  <si>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</si>
  <si>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</si>
  <si>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</si>
  <si>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</si>
  <si>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</si>
  <si>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</si>
  <si>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</si>
  <si>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</si>
  <si>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</si>
  <si>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</si>
  <si>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</si>
  <si>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</si>
  <si>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</si>
  <si>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</si>
  <si>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</si>
  <si>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</si>
  <si>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</si>
  <si>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</si>
  <si>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</si>
  <si>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</si>
  <si>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</si>
  <si>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</si>
  <si>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</si>
  <si>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</si>
  <si>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</si>
  <si>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</si>
  <si>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</si>
  <si>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</si>
  <si>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</si>
  <si>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</si>
  <si>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</si>
  <si>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</si>
  <si>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</si>
  <si>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</si>
  <si>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</si>
  <si>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</si>
  <si>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</si>
  <si>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</si>
  <si>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</si>
  <si>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</si>
  <si>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</si>
  <si>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</si>
  <si>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</si>
  <si>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</si>
  <si>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</si>
  <si>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</si>
  <si>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</si>
  <si>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</si>
  <si>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</si>
  <si>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</si>
  <si>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</si>
  <si>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</si>
  <si>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</si>
  <si>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</si>
  <si>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</si>
  <si>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</si>
  <si>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</si>
  <si>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</si>
  <si>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</si>
  <si>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</si>
  <si>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</si>
  <si>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</si>
  <si>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</si>
  <si>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</si>
  <si>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</si>
  <si>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</si>
  <si>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</si>
  <si>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</si>
  <si>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</si>
  <si>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</si>
  <si>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</si>
  <si>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</si>
  <si>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</si>
  <si>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</si>
  <si>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</si>
  <si>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</si>
  <si>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</si>
  <si>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</si>
  <si>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</si>
  <si>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</si>
  <si>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</si>
  <si>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</si>
  <si>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</si>
  <si>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</si>
  <si>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</si>
  <si>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</si>
  <si>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</si>
  <si>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</si>
  <si>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</si>
  <si>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</si>
  <si>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</si>
  <si>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</si>
  <si>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</si>
  <si>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</si>
  <si>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</si>
  <si>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</si>
  <si>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</si>
  <si>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</si>
  <si>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</si>
  <si>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</si>
  <si>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</si>
  <si>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</si>
  <si>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</si>
  <si>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</si>
  <si>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</si>
  <si>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</si>
  <si>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</si>
  <si>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</si>
  <si>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</si>
  <si>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</si>
  <si>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</si>
  <si>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</si>
  <si>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</si>
  <si>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</si>
  <si>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</si>
  <si>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</si>
  <si>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</si>
  <si>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</si>
  <si>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</si>
  <si>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</si>
  <si>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</si>
  <si>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</si>
  <si>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</si>
  <si>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</si>
  <si>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</si>
  <si>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</si>
  <si>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</si>
  <si>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</si>
  <si>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</si>
  <si>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</si>
  <si>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</si>
  <si>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</si>
  <si>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</si>
  <si>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</si>
  <si>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</si>
  <si>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</si>
  <si>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</si>
  <si>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</si>
  <si>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</si>
  <si>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</si>
  <si>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</si>
  <si>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</si>
  <si>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</si>
  <si>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</si>
  <si>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</si>
  <si>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</si>
  <si>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</si>
  <si>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</si>
  <si>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</si>
  <si>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</si>
  <si>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</si>
  <si>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</si>
  <si>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</si>
  <si>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</si>
  <si>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</si>
  <si>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</si>
  <si>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</si>
  <si>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</si>
  <si>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</si>
  <si>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</si>
  <si>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</si>
  <si>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</si>
  <si>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</si>
  <si>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</si>
  <si>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</si>
  <si>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</si>
  <si>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</si>
  <si>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</si>
  <si>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</si>
  <si>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</si>
  <si>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</si>
  <si>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</si>
  <si>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</si>
  <si>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</si>
  <si>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</si>
  <si>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</si>
  <si>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</si>
  <si>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</si>
  <si>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</si>
  <si>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</si>
  <si>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</si>
  <si>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</si>
  <si>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</si>
  <si>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</si>
  <si>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</si>
  <si>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</si>
  <si>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</si>
  <si>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</si>
  <si>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</si>
  <si>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</si>
  <si>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</si>
  <si>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</si>
  <si>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</si>
  <si>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</si>
  <si>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</si>
  <si>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</si>
  <si>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</si>
  <si>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</si>
  <si>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</si>
  <si>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</si>
  <si>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</si>
  <si>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</si>
  <si>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</si>
  <si>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</si>
  <si>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</si>
  <si>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</si>
  <si>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</si>
  <si>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</si>
  <si>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</si>
  <si>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</si>
  <si>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</si>
  <si>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</si>
  <si>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</si>
  <si>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</si>
  <si>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</si>
  <si>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</si>
  <si>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</si>
  <si>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</si>
  <si>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</si>
  <si>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</si>
  <si>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</si>
  <si>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</si>
  <si>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</si>
  <si>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</si>
  <si>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</si>
  <si>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</si>
  <si>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</si>
  <si>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</si>
  <si>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</si>
  <si>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</si>
  <si>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</si>
  <si>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</si>
  <si>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</si>
  <si>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</si>
  <si>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</si>
  <si>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</si>
  <si>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</si>
  <si>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</si>
  <si>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</si>
  <si>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</si>
  <si>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</si>
  <si>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</si>
  <si>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</si>
  <si>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</si>
  <si>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</si>
  <si>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</si>
  <si>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</si>
  <si>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</si>
  <si>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</si>
  <si>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</si>
  <si>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</si>
  <si>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</si>
  <si>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</si>
  <si>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</si>
  <si>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</si>
  <si>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</si>
  <si>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</si>
  <si>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</si>
  <si>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</si>
  <si>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</si>
  <si>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</si>
  <si>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</si>
  <si>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</si>
  <si>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</si>
  <si>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</si>
  <si>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</si>
  <si>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</si>
  <si>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</si>
  <si>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</si>
  <si>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</si>
  <si>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</si>
  <si>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</si>
  <si>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</si>
  <si>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</si>
  <si>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</si>
  <si>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</si>
  <si>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</si>
  <si>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</si>
  <si>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</si>
  <si>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</si>
  <si>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</si>
  <si>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</si>
  <si>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</si>
  <si>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</si>
  <si>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</si>
  <si>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</si>
  <si>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</si>
  <si>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</si>
  <si>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</si>
  <si>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</si>
  <si>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</si>
  <si>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</si>
  <si>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</si>
  <si>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</si>
  <si>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</si>
  <si>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</si>
  <si>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</si>
  <si>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</si>
  <si>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</si>
  <si>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</si>
  <si>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</si>
  <si>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</si>
  <si>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</si>
  <si>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</si>
  <si>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</si>
  <si>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</si>
  <si>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</si>
  <si>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</si>
  <si>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</si>
  <si>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</si>
  <si>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</si>
  <si>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</si>
  <si>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</si>
  <si>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</si>
  <si>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</si>
  <si>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</si>
  <si>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</si>
  <si>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</si>
  <si>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</si>
  <si>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</si>
  <si>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</si>
  <si>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</si>
  <si>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</si>
  <si>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</si>
  <si>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</si>
  <si>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</si>
  <si>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</si>
  <si>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</si>
  <si>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</si>
  <si>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</si>
  <si>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</si>
  <si>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</si>
  <si>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</si>
  <si>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</si>
  <si>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</si>
  <si>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</si>
  <si>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</si>
  <si>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</si>
  <si>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</si>
  <si>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</si>
  <si>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</si>
  <si>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</si>
  <si>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</si>
  <si>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</si>
  <si>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</si>
  <si>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</si>
  <si>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</si>
  <si>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</si>
  <si>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</si>
  <si>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</si>
  <si>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</si>
  <si>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</si>
  <si>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</si>
  <si>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</si>
  <si>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</si>
  <si>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</si>
  <si>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</si>
  <si>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</si>
  <si>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</si>
  <si>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</si>
  <si>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</si>
  <si>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</si>
  <si>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</si>
  <si>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</si>
  <si>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</si>
  <si>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</si>
  <si>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</si>
  <si>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</si>
  <si>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</si>
  <si>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</si>
  <si>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</si>
  <si>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</si>
  <si>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</si>
  <si>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</si>
  <si>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</si>
  <si>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</si>
  <si>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</si>
  <si>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</si>
  <si>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</si>
  <si>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</si>
  <si>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</si>
  <si>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</si>
  <si>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</si>
  <si>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</si>
  <si>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</si>
  <si>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</si>
  <si>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</si>
  <si>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</si>
  <si>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</si>
  <si>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</si>
  <si>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</si>
  <si>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</si>
  <si>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</si>
  <si>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</si>
  <si>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</si>
  <si>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</si>
  <si>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</si>
  <si>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</si>
  <si>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</si>
  <si>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</si>
  <si>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</si>
  <si>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</si>
  <si>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</si>
  <si>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</si>
  <si>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</si>
  <si>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</si>
  <si>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</si>
  <si>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</si>
  <si>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</si>
  <si>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</si>
  <si>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</si>
  <si>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</si>
  <si>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</si>
  <si>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</si>
  <si>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</si>
  <si>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</si>
  <si>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</si>
  <si>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</si>
  <si>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</si>
  <si>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</si>
  <si>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</si>
  <si>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</si>
  <si>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</si>
  <si>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</si>
  <si>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</si>
  <si>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</si>
  <si>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</si>
  <si>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</si>
  <si>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</si>
  <si>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</si>
  <si>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</si>
  <si>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</si>
  <si>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</si>
  <si>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</si>
  <si>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</si>
  <si>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</si>
  <si>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</si>
  <si>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</si>
  <si>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</si>
  <si>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</si>
  <si>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</si>
  <si>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</si>
  <si>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</si>
  <si>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</si>
  <si>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</si>
  <si>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</si>
  <si>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</si>
  <si>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</si>
  <si>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</si>
  <si>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</si>
  <si>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</si>
  <si>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</si>
  <si>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</si>
  <si>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</si>
  <si>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</si>
  <si>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</si>
  <si>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</si>
  <si>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</si>
  <si>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</si>
  <si>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</si>
  <si>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</si>
  <si>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</si>
  <si>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</si>
  <si>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</si>
  <si>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</si>
  <si>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</si>
  <si>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</si>
  <si>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</si>
  <si>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</si>
  <si>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</si>
  <si>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</si>
  <si>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</si>
  <si>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</si>
  <si>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</si>
  <si>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</si>
  <si>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</si>
  <si>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</si>
  <si>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</si>
  <si>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</si>
  <si>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</si>
  <si>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</si>
  <si>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</si>
  <si>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</si>
  <si>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</si>
  <si>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</si>
  <si>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</si>
  <si>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</si>
  <si>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</si>
  <si>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</si>
  <si>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</si>
  <si>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</si>
  <si>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</si>
  <si>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</si>
  <si>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</si>
  <si>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</si>
  <si>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</si>
  <si>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</si>
  <si>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</si>
  <si>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</si>
  <si>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</si>
  <si>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</si>
  <si>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</si>
  <si>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</si>
  <si>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</si>
  <si>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</si>
  <si>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</si>
  <si>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</si>
  <si>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</si>
  <si>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</si>
  <si>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</si>
  <si>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</si>
  <si>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</si>
  <si>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</si>
  <si>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</si>
  <si>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</si>
  <si>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</si>
  <si>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</si>
  <si>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</si>
  <si>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</si>
  <si>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</si>
  <si>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</si>
  <si>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</si>
  <si>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</si>
  <si>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</si>
  <si>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</si>
  <si>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</si>
  <si>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</si>
  <si>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</si>
  <si>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</si>
  <si>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</si>
  <si>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</si>
  <si>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</si>
  <si>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</si>
  <si>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</si>
  <si>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</si>
  <si>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</si>
  <si>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</si>
  <si>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</si>
  <si>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</si>
  <si>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</si>
  <si>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</si>
  <si>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</si>
  <si>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</si>
  <si>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</si>
  <si>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</si>
  <si>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</si>
  <si>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</si>
  <si>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</si>
  <si>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</si>
  <si>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</si>
  <si>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</si>
  <si>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</si>
  <si>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</si>
  <si>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</si>
  <si>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</si>
  <si>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</si>
  <si>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</si>
  <si>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</si>
  <si>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</si>
  <si>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</si>
  <si>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</si>
  <si>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</si>
  <si>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</si>
  <si>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</si>
  <si>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</si>
  <si>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</si>
  <si>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</si>
  <si>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</si>
  <si>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</si>
  <si>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</si>
  <si>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</si>
  <si>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</si>
  <si>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</si>
  <si>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</si>
  <si>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</si>
  <si>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</si>
  <si>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</si>
  <si>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</si>
  <si>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</si>
  <si>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</si>
  <si>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</si>
  <si>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</si>
  <si>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</si>
  <si>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</si>
  <si>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</si>
  <si>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</si>
  <si>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</si>
  <si>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</si>
  <si>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</si>
  <si>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</si>
  <si>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</si>
  <si>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</si>
  <si>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</si>
  <si>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</si>
  <si>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</si>
  <si>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</si>
  <si>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</si>
  <si>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</si>
  <si>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</si>
  <si>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</si>
  <si>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</si>
  <si>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</si>
  <si>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</si>
  <si>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</si>
  <si>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</si>
  <si>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</si>
  <si>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</si>
  <si>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</si>
  <si>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</si>
  <si>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</si>
  <si>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</si>
  <si>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</si>
  <si>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</si>
  <si>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</si>
  <si>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</si>
  <si>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</si>
  <si>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</si>
  <si>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</si>
  <si>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</si>
  <si>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</si>
  <si>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</si>
  <si>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</si>
  <si>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</si>
  <si>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</si>
  <si>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</si>
  <si>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</si>
  <si>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</si>
  <si>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</si>
  <si>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</si>
  <si>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</si>
  <si>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</si>
  <si>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</si>
  <si>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</si>
  <si>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</si>
  <si>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</si>
  <si>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</si>
  <si>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</si>
  <si>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</si>
  <si>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</si>
  <si>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</si>
  <si>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</si>
  <si>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</si>
  <si>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</si>
  <si>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</si>
  <si>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</si>
  <si>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</si>
  <si>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</si>
  <si>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</si>
  <si>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</si>
  <si>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</si>
  <si>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</si>
  <si>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</si>
  <si>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</si>
  <si>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</si>
  <si>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</si>
  <si>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</si>
  <si>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</si>
  <si>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</si>
  <si>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</si>
  <si>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</si>
  <si>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</si>
  <si>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</si>
  <si>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</si>
  <si>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</si>
  <si>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</si>
  <si>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</si>
  <si>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</si>
  <si>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</si>
  <si>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</si>
  <si>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</si>
  <si>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</si>
  <si>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</si>
  <si>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</si>
  <si>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</si>
  <si>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</si>
  <si>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</si>
  <si>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</si>
  <si>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</si>
  <si>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</si>
  <si>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</si>
  <si>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</si>
  <si>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</si>
  <si>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</si>
  <si>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</si>
  <si>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</si>
  <si>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</si>
  <si>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</si>
  <si>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</si>
  <si>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</si>
  <si>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</si>
  <si>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</si>
  <si>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</si>
  <si>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</si>
  <si>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</si>
  <si>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</si>
  <si>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</si>
  <si>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</si>
  <si>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</si>
  <si>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</si>
  <si>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</si>
  <si>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</si>
  <si>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</si>
  <si>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</si>
  <si>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</si>
  <si>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</si>
  <si>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</si>
  <si>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</si>
  <si>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</si>
  <si>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</si>
  <si>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</si>
  <si>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</si>
  <si>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</si>
  <si>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</si>
  <si>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</si>
  <si>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</si>
  <si>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</si>
  <si>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</si>
  <si>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</si>
  <si>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</si>
  <si>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</si>
  <si>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</si>
  <si>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</si>
  <si>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</si>
  <si>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</si>
  <si>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</si>
  <si>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</si>
  <si>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</si>
  <si>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</si>
  <si>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</si>
  <si>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</si>
  <si>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</si>
  <si>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</si>
  <si>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</si>
  <si>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</si>
  <si>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</si>
  <si>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</si>
  <si>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</si>
  <si>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</si>
  <si>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</si>
  <si>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</si>
  <si>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</si>
  <si>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</si>
  <si>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</si>
  <si>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</si>
  <si>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</si>
  <si>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</si>
  <si>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</si>
  <si>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</si>
  <si>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</si>
  <si>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</si>
  <si>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</si>
  <si>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</si>
  <si>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</si>
  <si>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</si>
  <si>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</si>
  <si>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</si>
  <si>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</si>
  <si>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</si>
  <si>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</si>
  <si>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</si>
  <si>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</si>
  <si>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</si>
  <si>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</si>
  <si>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</si>
  <si>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</si>
  <si>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</si>
  <si>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</si>
  <si>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</si>
  <si>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</si>
  <si>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</si>
  <si>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</si>
  <si>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</si>
  <si>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</si>
  <si>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</si>
  <si>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</si>
  <si>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</si>
  <si>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</si>
  <si>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</si>
  <si>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</si>
  <si>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</si>
  <si>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</si>
  <si>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</si>
  <si>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</si>
  <si>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</si>
  <si>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</si>
  <si>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</si>
  <si>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</si>
  <si>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</si>
  <si>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</si>
  <si>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</si>
  <si>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</si>
  <si>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</si>
  <si>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</si>
  <si>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</si>
  <si>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</si>
  <si>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</si>
  <si>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</si>
  <si>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</si>
  <si>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</si>
  <si>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</si>
  <si>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</si>
  <si>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</si>
  <si>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</si>
  <si>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</si>
  <si>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</si>
  <si>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</si>
  <si>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</si>
  <si>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</si>
  <si>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</si>
  <si>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</si>
  <si>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</si>
  <si>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</si>
  <si>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</si>
  <si>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</si>
  <si>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</si>
  <si>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</si>
  <si>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</si>
  <si>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</si>
  <si>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</si>
  <si>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</si>
  <si>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</si>
  <si>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</si>
  <si>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</si>
  <si>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</si>
  <si>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</si>
  <si>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</si>
  <si>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</si>
  <si>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</si>
  <si>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</si>
  <si>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</si>
  <si>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</si>
  <si>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</si>
  <si>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</si>
  <si>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</si>
  <si>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</si>
  <si>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</si>
  <si>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</si>
  <si>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</si>
  <si>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</si>
  <si>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</si>
  <si>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</si>
  <si>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</si>
  <si>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</si>
  <si>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</si>
  <si>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</si>
  <si>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</si>
  <si>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</si>
  <si>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</si>
  <si>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</si>
  <si>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</si>
  <si>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</si>
  <si>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</si>
  <si>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</si>
  <si>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</si>
  <si>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</si>
  <si>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</si>
  <si>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</si>
  <si>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</si>
  <si>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</si>
  <si>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</si>
  <si>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</si>
  <si>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</si>
  <si>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</si>
  <si>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</si>
  <si>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</si>
  <si>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</si>
  <si>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</si>
  <si>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</si>
  <si>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</si>
  <si>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</si>
  <si>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</si>
  <si>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</si>
  <si>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</si>
  <si>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</si>
  <si>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</si>
  <si>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</si>
  <si>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</si>
  <si>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</si>
  <si>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</si>
  <si>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</si>
  <si>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</si>
  <si>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</si>
  <si>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</si>
  <si>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</si>
  <si>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</si>
  <si>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</si>
  <si>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</si>
  <si>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</si>
  <si>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</si>
  <si>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</si>
  <si>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</si>
  <si>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</si>
  <si>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</si>
  <si>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</si>
  <si>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</si>
  <si>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</si>
  <si>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</si>
  <si>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</si>
  <si>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</si>
  <si>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</si>
  <si>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</si>
  <si>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</si>
  <si>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</si>
  <si>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</si>
  <si>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</si>
  <si>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</si>
  <si>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</si>
  <si>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</si>
  <si>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</si>
  <si>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</si>
  <si>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</si>
  <si>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</si>
  <si>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</si>
  <si>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</si>
  <si>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</si>
  <si>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</si>
  <si>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</si>
  <si>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</si>
  <si>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</si>
  <si>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</si>
  <si>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</si>
  <si>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</si>
  <si>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</si>
  <si>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</si>
  <si>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</si>
  <si>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</si>
  <si>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</si>
  <si>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</si>
  <si>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</si>
  <si>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</si>
  <si>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</si>
  <si>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</si>
  <si>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</si>
  <si>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</si>
  <si>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</si>
  <si>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</si>
  <si>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</si>
  <si>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</si>
  <si>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</si>
  <si>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</si>
  <si>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</si>
  <si>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</si>
  <si>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</si>
  <si>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</si>
  <si>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</si>
  <si>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</si>
  <si>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</si>
  <si>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</si>
  <si>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</si>
  <si>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</si>
  <si>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</si>
  <si>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</si>
  <si>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</si>
  <si>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</si>
  <si>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</si>
  <si>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</si>
  <si>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</si>
  <si>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</si>
  <si>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</si>
  <si>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</si>
  <si>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</si>
  <si>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</si>
  <si>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</si>
  <si>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</si>
  <si>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</si>
  <si>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</si>
  <si>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</si>
  <si>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</si>
  <si>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</si>
  <si>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</si>
  <si>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</si>
  <si>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</si>
  <si>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</si>
  <si>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</si>
  <si>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</si>
  <si>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</si>
  <si>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</si>
  <si>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</si>
  <si>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</si>
  <si>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</si>
  <si>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</si>
  <si>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</si>
  <si>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</si>
  <si>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</si>
  <si>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</si>
  <si>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</si>
  <si>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</si>
  <si>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</si>
  <si>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</si>
  <si>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</si>
  <si>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</si>
  <si>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</si>
  <si>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</si>
  <si>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</si>
  <si>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</si>
  <si>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</si>
  <si>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</si>
  <si>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</si>
  <si>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</si>
  <si>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</si>
  <si>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</si>
  <si>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</si>
  <si>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</si>
  <si>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</si>
  <si>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</si>
  <si>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</si>
  <si>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</si>
  <si>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</si>
  <si>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</si>
  <si>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</si>
  <si>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</si>
  <si>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</si>
  <si>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</si>
  <si>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</si>
  <si>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</si>
  <si>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</si>
  <si>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</si>
  <si>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</si>
  <si>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</si>
  <si>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</si>
  <si>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</si>
  <si>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</si>
  <si>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</si>
  <si>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</si>
  <si>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</si>
  <si>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</si>
  <si>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</si>
  <si>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</si>
  <si>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</si>
  <si>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</si>
  <si>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</si>
  <si>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</si>
  <si>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</si>
  <si>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</si>
  <si>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</si>
  <si>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</si>
  <si>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</si>
  <si>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</si>
  <si>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</si>
  <si>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</si>
  <si>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</si>
  <si>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</si>
  <si>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</si>
  <si>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</si>
  <si>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</si>
  <si>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</si>
  <si>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</si>
  <si>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</si>
  <si>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</si>
  <si>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</si>
  <si>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</si>
  <si>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</si>
  <si>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</si>
  <si>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</si>
  <si>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</si>
  <si>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</si>
  <si>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</si>
  <si>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</si>
  <si>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</si>
  <si>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</si>
  <si>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</si>
  <si>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</si>
  <si>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</si>
  <si>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</si>
  <si>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</si>
  <si>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</si>
  <si>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</si>
  <si>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</si>
  <si>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</si>
  <si>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</si>
  <si>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</si>
  <si>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</si>
  <si>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</si>
  <si>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</si>
  <si>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</si>
  <si>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</si>
  <si>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</si>
  <si>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</si>
  <si>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</si>
  <si>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</si>
  <si>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</si>
  <si>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</si>
  <si>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</si>
  <si>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</si>
  <si>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</si>
  <si>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</si>
  <si>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</si>
  <si>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</si>
  <si>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</si>
  <si>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</si>
  <si>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</si>
  <si>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</si>
  <si>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</si>
  <si>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</si>
  <si>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</si>
  <si>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</si>
  <si>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</si>
  <si>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</si>
  <si>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</si>
  <si>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</si>
  <si>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</si>
  <si>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</si>
  <si>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</si>
  <si>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</si>
  <si>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</si>
  <si>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</si>
  <si>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</si>
  <si>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</si>
  <si>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</si>
  <si>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</si>
  <si>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</si>
  <si>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</si>
  <si>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</si>
  <si>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</si>
  <si>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</si>
  <si>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</si>
  <si>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</si>
  <si>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</si>
  <si>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</si>
  <si>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</si>
  <si>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</si>
  <si>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</si>
  <si>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</si>
  <si>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</si>
  <si>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</si>
  <si>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</si>
  <si>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</si>
  <si>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</si>
  <si>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</si>
  <si>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</si>
  <si>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</si>
  <si>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</si>
  <si>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</si>
  <si>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</si>
  <si>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</si>
  <si>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</si>
  <si>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</si>
  <si>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</si>
  <si>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</si>
  <si>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</si>
  <si>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</si>
  <si>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</si>
  <si>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</si>
  <si>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</si>
  <si>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</si>
  <si>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</si>
  <si>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</si>
  <si>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</si>
  <si>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</si>
  <si>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</si>
  <si>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</si>
  <si>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</si>
  <si>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</si>
  <si>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</si>
  <si>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</si>
  <si>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</si>
  <si>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</si>
  <si>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</si>
  <si>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</si>
  <si>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</si>
  <si>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</si>
  <si>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</si>
  <si>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</si>
  <si>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</si>
  <si>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</si>
  <si>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</si>
  <si>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</si>
  <si>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</si>
  <si>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</si>
  <si>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</si>
  <si>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</si>
  <si>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</si>
  <si>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</si>
  <si>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</si>
  <si>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</si>
  <si>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</si>
  <si>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</si>
  <si>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</si>
  <si>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</si>
  <si>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</si>
  <si>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</si>
  <si>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</si>
  <si>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</si>
  <si>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</si>
  <si>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</si>
  <si>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</si>
  <si>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</si>
  <si>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</si>
  <si>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</si>
  <si>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</si>
  <si>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</si>
  <si>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</si>
  <si>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</si>
  <si>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</si>
  <si>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</si>
  <si>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</si>
  <si>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</si>
  <si>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</si>
  <si>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</si>
  <si>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</si>
  <si>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</si>
  <si>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</si>
  <si>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</si>
  <si>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</si>
  <si>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</si>
  <si>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</si>
  <si>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</si>
  <si>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</si>
  <si>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</si>
  <si>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</si>
  <si>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</si>
  <si>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</si>
  <si>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</si>
  <si>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</si>
  <si>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</si>
  <si>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</si>
  <si>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</si>
  <si>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</si>
  <si>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</si>
  <si>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</si>
  <si>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</si>
  <si>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</si>
  <si>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</si>
  <si>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</si>
  <si>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</si>
  <si>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</si>
  <si>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</si>
  <si>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</si>
  <si>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</si>
  <si>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</si>
  <si>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</si>
  <si>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</si>
  <si>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</si>
  <si>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</si>
  <si>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</si>
  <si>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</si>
  <si>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</si>
  <si>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</si>
  <si>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</si>
  <si>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</si>
  <si>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</si>
  <si>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</si>
  <si>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</si>
  <si>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</si>
  <si>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</si>
  <si>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</si>
  <si>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</si>
  <si>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</si>
  <si>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</si>
  <si>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</si>
  <si>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</si>
  <si>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</si>
  <si>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</si>
  <si>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</si>
  <si>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</si>
  <si>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</si>
  <si>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</si>
  <si>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</si>
  <si>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</si>
  <si>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</si>
  <si>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</si>
  <si>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</si>
  <si>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</si>
  <si>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</si>
  <si>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</si>
  <si>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</si>
  <si>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</si>
  <si>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</si>
  <si>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</si>
  <si>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</si>
  <si>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</si>
  <si>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</si>
  <si>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</si>
  <si>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</si>
  <si>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</si>
  <si>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</si>
  <si>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</si>
  <si>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</si>
  <si>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</si>
  <si>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</si>
  <si>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</si>
  <si>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</si>
  <si>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</si>
  <si>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</si>
  <si>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</si>
  <si>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</si>
  <si>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</si>
  <si>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</si>
  <si>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</si>
  <si>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</si>
  <si>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</si>
  <si>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</si>
  <si>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</si>
  <si>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</si>
  <si>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</si>
  <si>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</si>
  <si>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</si>
  <si>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</si>
  <si>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</si>
  <si>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</si>
  <si>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</si>
  <si>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</si>
  <si>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</si>
  <si>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</si>
  <si>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</si>
  <si>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</si>
  <si>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</si>
  <si>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</si>
  <si>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</si>
  <si>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</si>
  <si>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</si>
  <si>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</si>
  <si>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</si>
  <si>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</si>
  <si>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</si>
  <si>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</si>
  <si>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</si>
  <si>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</si>
  <si>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</si>
  <si>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</si>
  <si>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</si>
  <si>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</si>
  <si>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</si>
  <si>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</si>
  <si>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</si>
  <si>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</si>
  <si>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</si>
  <si>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</si>
  <si>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</si>
  <si>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</si>
  <si>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</si>
  <si>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</si>
  <si>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</si>
  <si>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</si>
  <si>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</si>
  <si>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</si>
  <si>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</si>
  <si>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</si>
  <si>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</si>
  <si>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</si>
  <si>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</si>
  <si>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</si>
  <si>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</si>
  <si>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</si>
  <si>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</si>
  <si>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</si>
  <si>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</si>
  <si>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</si>
  <si>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</si>
  <si>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</si>
  <si>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</si>
  <si>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</si>
  <si>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</si>
  <si>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</si>
  <si>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</si>
  <si>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</si>
  <si>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</si>
  <si>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</si>
  <si>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</si>
  <si>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</si>
  <si>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</si>
  <si>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</si>
  <si>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</si>
  <si>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</si>
  <si>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</si>
  <si>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</si>
  <si>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</si>
  <si>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</si>
  <si>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</si>
  <si>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</si>
  <si>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</si>
  <si>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</si>
  <si>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</si>
  <si>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</si>
  <si>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</si>
  <si>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</si>
  <si>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</si>
  <si>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</si>
  <si>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</si>
  <si>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</si>
  <si>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</si>
  <si>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</si>
  <si>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</si>
  <si>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</si>
  <si>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</si>
  <si>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</si>
  <si>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</si>
  <si>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</si>
  <si>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</si>
  <si>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</si>
  <si>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</si>
  <si>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</si>
  <si>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</si>
  <si>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</si>
  <si>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</si>
  <si>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</si>
  <si>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</si>
  <si>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</si>
  <si>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</si>
  <si>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</si>
  <si>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</si>
  <si>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</si>
  <si>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</si>
  <si>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</si>
  <si>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</si>
  <si>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</si>
  <si>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</si>
  <si>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</si>
  <si>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</si>
  <si>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</si>
  <si>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</si>
  <si>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</si>
  <si>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</si>
  <si>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</si>
  <si>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</si>
  <si>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</si>
  <si>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</si>
  <si>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</si>
  <si>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</si>
  <si>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</si>
  <si>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</si>
  <si>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</si>
  <si>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</si>
  <si>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</si>
  <si>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</si>
  <si>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</si>
  <si>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</si>
  <si>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</si>
  <si>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</si>
  <si>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</si>
  <si>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</si>
  <si>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</si>
  <si>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</si>
  <si>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</si>
  <si>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</si>
  <si>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</si>
  <si>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</si>
  <si>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</si>
  <si>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</si>
  <si>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</si>
  <si>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</si>
  <si>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</si>
  <si>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</si>
  <si>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</si>
  <si>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</si>
  <si>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</si>
  <si>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</si>
  <si>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</si>
  <si>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</si>
  <si>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</si>
  <si>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</si>
  <si>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</si>
  <si>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</si>
  <si>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</si>
  <si>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</si>
  <si>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</si>
  <si>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</si>
  <si>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</si>
  <si>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</si>
  <si>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</si>
  <si>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</si>
  <si>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</si>
  <si>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</si>
  <si>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</si>
  <si>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</si>
  <si>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</si>
  <si>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</si>
  <si>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</si>
  <si>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</si>
  <si>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</si>
  <si>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</si>
  <si>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</si>
  <si>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</si>
  <si>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</si>
  <si>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</si>
  <si>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</si>
  <si>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</si>
  <si>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</si>
  <si>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</si>
  <si>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</si>
  <si>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</si>
  <si>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</si>
  <si>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</si>
  <si>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</si>
  <si>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</si>
  <si>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</si>
  <si>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</si>
  <si>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</si>
  <si>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</si>
  <si>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</si>
  <si>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</si>
  <si>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</si>
  <si>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</si>
  <si>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</si>
  <si>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</si>
  <si>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</si>
  <si>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</si>
  <si>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</si>
  <si>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</si>
  <si>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</si>
  <si>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</si>
  <si>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</si>
  <si>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</si>
  <si>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</si>
  <si>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</si>
  <si>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</si>
  <si>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</si>
  <si>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</si>
  <si>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</si>
  <si>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</si>
  <si>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</si>
  <si>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</si>
  <si>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</si>
  <si>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</si>
  <si>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</si>
  <si>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</si>
  <si>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</si>
  <si>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</si>
  <si>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</si>
  <si>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</si>
  <si>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</si>
  <si>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</si>
  <si>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</si>
  <si>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</si>
  <si>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</si>
  <si>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</si>
  <si>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</si>
  <si>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</si>
  <si>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</si>
  <si>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</si>
  <si>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</si>
  <si>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</si>
  <si>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</si>
  <si>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</si>
  <si>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</si>
  <si>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</si>
  <si>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</si>
  <si>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</si>
  <si>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</si>
  <si>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</si>
  <si>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</si>
  <si>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</si>
  <si>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</si>
  <si>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</si>
  <si>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</si>
  <si>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</si>
  <si>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</si>
  <si>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</si>
  <si>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</si>
  <si>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</si>
  <si>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</si>
  <si>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</si>
  <si>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</si>
  <si>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</si>
  <si>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</si>
  <si>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</si>
  <si>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</si>
  <si>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</si>
  <si>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</si>
  <si>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</si>
  <si>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</si>
  <si>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</si>
  <si>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</si>
  <si>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</si>
  <si>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</si>
  <si>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</si>
  <si>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</si>
  <si>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</si>
  <si>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</si>
  <si>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</si>
  <si>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</si>
  <si>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</si>
  <si>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</si>
  <si>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</si>
  <si>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</si>
  <si>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</si>
  <si>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</si>
  <si>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</si>
  <si>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</si>
  <si>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</si>
  <si>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</si>
  <si>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</si>
  <si>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</si>
  <si>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</si>
  <si>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</si>
  <si>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</si>
  <si>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</si>
  <si>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</si>
  <si>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</si>
  <si>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</si>
  <si>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</si>
  <si>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</si>
  <si>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</si>
  <si>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</si>
  <si>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</si>
  <si>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</si>
  <si>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</si>
  <si>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</si>
  <si>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</si>
  <si>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</si>
  <si>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</si>
  <si>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</si>
  <si>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</si>
  <si>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</si>
  <si>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</si>
  <si>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</si>
  <si>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</si>
  <si>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</si>
  <si>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</si>
  <si>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</si>
  <si>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</si>
  <si>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</si>
  <si>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</si>
  <si>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</si>
  <si>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</si>
  <si>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</si>
  <si>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</si>
  <si>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</si>
  <si>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</si>
  <si>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</si>
  <si>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</si>
  <si>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</si>
  <si>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</si>
  <si>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</si>
  <si>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</si>
  <si>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</si>
  <si>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</si>
  <si>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</si>
  <si>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</si>
  <si>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</si>
  <si>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</si>
  <si>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</si>
  <si>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</si>
  <si>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</si>
  <si>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</si>
  <si>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</si>
  <si>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</si>
  <si>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</si>
  <si>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</si>
  <si>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</si>
  <si>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</si>
  <si>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</si>
  <si>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</si>
  <si>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</si>
  <si>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</si>
  <si>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</si>
  <si>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</si>
  <si>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</si>
  <si>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</si>
  <si>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</si>
  <si>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</si>
  <si>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</si>
  <si>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</si>
  <si>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</si>
  <si>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</si>
  <si>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</si>
  <si>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</si>
  <si>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</si>
  <si>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</si>
  <si>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</si>
  <si>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</si>
  <si>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</si>
  <si>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</si>
  <si>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</si>
  <si>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</si>
  <si>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</si>
  <si>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</si>
  <si>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</si>
  <si>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</si>
  <si>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</si>
  <si>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</si>
  <si>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</si>
  <si>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</si>
  <si>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</si>
  <si>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</si>
  <si>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</si>
  <si>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</si>
  <si>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</si>
  <si>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</si>
  <si>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</si>
  <si>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</si>
  <si>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</si>
  <si>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</si>
  <si>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</si>
  <si>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</si>
  <si>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</si>
  <si>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</si>
  <si>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</si>
  <si>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</si>
  <si>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</si>
  <si>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</si>
  <si>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</si>
  <si>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</si>
  <si>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</si>
  <si>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</si>
  <si>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</si>
  <si>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</si>
  <si>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</si>
  <si>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</si>
  <si>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</si>
  <si>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</si>
  <si>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</si>
  <si>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</si>
  <si>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</si>
  <si>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</si>
  <si>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</si>
  <si>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</si>
  <si>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</si>
  <si>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</si>
  <si>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</si>
  <si>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</si>
  <si>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</si>
  <si>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</si>
  <si>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</si>
  <si>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</si>
  <si>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</si>
  <si>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</si>
  <si>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</si>
  <si>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</si>
  <si>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</si>
  <si>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</si>
  <si>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</si>
  <si>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</si>
  <si>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</si>
  <si>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</si>
  <si>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</si>
  <si>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</si>
  <si>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</si>
  <si>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</si>
  <si>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</si>
  <si>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</si>
  <si>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</si>
  <si>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</si>
  <si>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</si>
  <si>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</si>
  <si>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</si>
  <si>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</si>
  <si>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</si>
  <si>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</si>
  <si>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</si>
  <si>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</si>
  <si>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</si>
  <si>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</si>
  <si>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</si>
  <si>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</si>
  <si>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</si>
  <si>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</si>
  <si>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</si>
  <si>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</si>
  <si>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</si>
  <si>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</si>
  <si>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</si>
  <si>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</si>
  <si>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</si>
  <si>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</si>
  <si>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</si>
  <si>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</si>
  <si>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</si>
  <si>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</si>
  <si>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</si>
  <si>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</si>
  <si>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</si>
  <si>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</si>
  <si>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</si>
  <si>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</si>
  <si>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</si>
  <si>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</si>
  <si>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</si>
  <si>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</si>
  <si>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</si>
  <si>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</si>
  <si>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</si>
  <si>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</si>
  <si>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</si>
  <si>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</si>
  <si>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</si>
  <si>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</si>
  <si>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</si>
  <si>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</si>
  <si>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</si>
  <si>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</si>
  <si>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</si>
  <si>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</si>
  <si>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</si>
  <si>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</si>
  <si>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</si>
  <si>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</si>
  <si>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</si>
  <si>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</si>
  <si>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</si>
  <si>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</si>
  <si>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</si>
  <si>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</si>
  <si>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</si>
  <si>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</si>
  <si>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</si>
  <si>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</si>
  <si>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</si>
  <si>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</si>
  <si>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</si>
  <si>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</si>
  <si>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</si>
  <si>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</si>
  <si>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</si>
  <si>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</si>
  <si>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</si>
  <si>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</si>
  <si>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</si>
  <si>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</si>
  <si>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</si>
  <si>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</si>
  <si>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</si>
  <si>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</si>
  <si>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</si>
  <si>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</si>
  <si>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</si>
  <si>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</si>
  <si>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</si>
  <si>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</si>
  <si>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</si>
  <si>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</si>
  <si>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</si>
  <si>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</si>
  <si>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</si>
  <si>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</si>
  <si>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</si>
  <si>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</si>
  <si>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</si>
  <si>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</si>
  <si>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</si>
  <si>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</si>
  <si>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</si>
  <si>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</si>
  <si>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</si>
  <si>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</si>
  <si>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</si>
  <si>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</si>
  <si>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</si>
  <si>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</si>
  <si>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</si>
  <si>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</si>
  <si>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</si>
  <si>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</si>
  <si>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</si>
  <si>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</si>
  <si>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</si>
  <si>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</si>
  <si>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</si>
  <si>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</si>
  <si>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</si>
  <si>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</si>
  <si>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</si>
  <si>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</si>
  <si>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</si>
  <si>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</si>
  <si>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</si>
  <si>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</si>
  <si>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</si>
  <si>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</si>
  <si>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</si>
  <si>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</si>
  <si>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</si>
  <si>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</si>
  <si>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</si>
  <si>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</si>
  <si>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</si>
  <si>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</si>
  <si>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</si>
  <si>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</si>
  <si>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</si>
  <si>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</si>
  <si>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</si>
  <si>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</si>
  <si>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</si>
  <si>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</si>
  <si>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</si>
  <si>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</si>
  <si>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</si>
  <si>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</si>
  <si>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</si>
  <si>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</si>
  <si>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</si>
  <si>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</si>
  <si>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</si>
  <si>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</si>
  <si>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</si>
  <si>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</si>
  <si>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</si>
  <si>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</si>
  <si>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</si>
  <si>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</si>
  <si>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</si>
  <si>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</si>
  <si>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</si>
  <si>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</si>
  <si>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</si>
  <si>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</si>
  <si>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</si>
  <si>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</si>
  <si>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</si>
  <si>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</si>
  <si>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</si>
  <si>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</si>
  <si>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</si>
  <si>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</si>
  <si>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</si>
  <si>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</si>
  <si>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</si>
  <si>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</si>
  <si>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</si>
  <si>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</si>
  <si>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</si>
  <si>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</si>
  <si>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</si>
  <si>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</si>
  <si>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</si>
  <si>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</si>
  <si>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</si>
  <si>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</si>
  <si>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</si>
  <si>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</si>
  <si>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</si>
  <si>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</si>
  <si>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</si>
  <si>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</si>
  <si>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</si>
  <si>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</si>
  <si>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</si>
  <si>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</si>
  <si>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</si>
  <si>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</si>
  <si>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</si>
  <si>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</si>
  <si>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</si>
  <si>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</si>
  <si>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</si>
  <si>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</si>
  <si>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</si>
  <si>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</si>
  <si>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</si>
  <si>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</si>
  <si>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</si>
  <si>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</si>
  <si>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</si>
  <si>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</si>
  <si>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</si>
  <si>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</si>
  <si>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</si>
  <si>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</si>
  <si>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</si>
  <si>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</si>
  <si>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</si>
  <si>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</si>
  <si>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</si>
  <si>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</si>
  <si>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</si>
  <si>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</si>
  <si>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</si>
  <si>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</si>
  <si>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</si>
  <si>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</si>
  <si>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</si>
  <si>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</si>
  <si>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</si>
  <si>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</si>
  <si>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</si>
  <si>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</si>
  <si>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</si>
  <si>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</si>
  <si>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</si>
  <si>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</si>
  <si>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</si>
  <si>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</si>
  <si>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</si>
  <si>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</si>
  <si>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</si>
  <si>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</si>
  <si>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</si>
  <si>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</si>
  <si>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</si>
  <si>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</si>
  <si>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</si>
  <si>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</si>
  <si>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</si>
  <si>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</si>
  <si>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</si>
  <si>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</si>
  <si>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</si>
  <si>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</si>
  <si>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</si>
  <si>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</si>
  <si>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</si>
  <si>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</si>
  <si>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</si>
  <si>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</si>
  <si>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</si>
  <si>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</si>
  <si>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</si>
  <si>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</si>
  <si>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</si>
  <si>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</si>
  <si>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</si>
  <si>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</si>
  <si>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</si>
  <si>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</si>
  <si>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</si>
  <si>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</si>
  <si>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</si>
  <si>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</si>
  <si>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</si>
  <si>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</si>
  <si>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</si>
  <si>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</si>
  <si>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</si>
  <si>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</si>
  <si>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</si>
  <si>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</si>
  <si>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</si>
  <si>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</si>
  <si>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</si>
  <si>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</si>
  <si>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</si>
  <si>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</si>
  <si>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</si>
  <si>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</si>
  <si>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</si>
  <si>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</si>
  <si>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</si>
  <si>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</si>
  <si>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</si>
  <si>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</si>
  <si>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</si>
  <si>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</si>
  <si>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</si>
  <si>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</si>
  <si>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</si>
  <si>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</si>
  <si>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</si>
  <si>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</si>
  <si>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</si>
  <si>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</si>
  <si>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</si>
  <si>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</si>
  <si>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</si>
  <si>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</si>
  <si>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</si>
  <si>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</si>
  <si>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</si>
  <si>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</si>
  <si>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</si>
  <si>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</si>
  <si>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</si>
  <si>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</si>
  <si>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</si>
  <si>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</si>
  <si>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</si>
  <si>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</si>
  <si>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</si>
  <si>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</si>
  <si>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</si>
  <si>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</si>
  <si>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</si>
  <si>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</si>
  <si>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</si>
  <si>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</si>
  <si>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</si>
  <si>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</si>
  <si>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</si>
  <si>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</si>
  <si>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</si>
  <si>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</si>
  <si>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</si>
  <si>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</si>
  <si>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</si>
  <si>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</si>
  <si>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</si>
  <si>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</si>
  <si>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</si>
  <si>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</si>
  <si>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</si>
  <si>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</si>
  <si>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</si>
  <si>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</si>
  <si>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</si>
  <si>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</si>
  <si>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</si>
  <si>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</si>
  <si>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</si>
  <si>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</si>
  <si>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</si>
  <si>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</si>
  <si>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</si>
  <si>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</si>
  <si>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</si>
  <si>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</si>
  <si>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</si>
  <si>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</si>
  <si>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</si>
  <si>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</si>
  <si>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</si>
  <si>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</si>
  <si>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</si>
  <si>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</si>
  <si>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</si>
  <si>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</si>
  <si>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</si>
  <si>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</si>
  <si>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</si>
  <si>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</si>
  <si>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</si>
  <si>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</si>
  <si>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</si>
  <si>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</si>
  <si>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</si>
  <si>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</si>
  <si>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</si>
  <si>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</si>
  <si>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</si>
  <si>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</si>
  <si>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</si>
  <si>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</si>
  <si>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</si>
  <si>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</si>
  <si>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</si>
  <si>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</si>
  <si>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</si>
  <si>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</si>
  <si>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</si>
  <si>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</si>
  <si>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</si>
  <si>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</si>
  <si>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</si>
  <si>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</si>
  <si>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</si>
  <si>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</si>
  <si>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</si>
  <si>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</si>
  <si>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</si>
  <si>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</si>
  <si>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</si>
  <si>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</si>
  <si>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</si>
  <si>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</si>
  <si>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</si>
  <si>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</si>
  <si>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</si>
  <si>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</si>
  <si>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</si>
  <si>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</si>
  <si>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</si>
  <si>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</si>
  <si>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</si>
  <si>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</si>
  <si>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</si>
  <si>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</si>
  <si>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</si>
  <si>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</si>
  <si>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</si>
  <si>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</si>
  <si>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</si>
  <si>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</si>
  <si>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</si>
  <si>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</si>
  <si>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</si>
  <si>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</si>
  <si>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</si>
  <si>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</si>
  <si>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</si>
  <si>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</si>
  <si>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</si>
  <si>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</si>
  <si>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</si>
  <si>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</si>
  <si>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</si>
  <si>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</si>
  <si>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</si>
  <si>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</si>
  <si>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</si>
  <si>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</si>
  <si>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</si>
  <si>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</si>
  <si>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</si>
  <si>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</si>
  <si>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</si>
  <si>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</si>
  <si>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</si>
  <si>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</si>
  <si>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</si>
  <si>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</si>
  <si>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</si>
  <si>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</si>
  <si>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</si>
  <si>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</si>
  <si>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</si>
  <si>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</si>
  <si>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</si>
  <si>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</si>
  <si>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</si>
  <si>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</si>
  <si>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</si>
  <si>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</si>
  <si>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</si>
  <si>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</si>
  <si>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</si>
  <si>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</si>
  <si>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</si>
  <si>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</si>
  <si>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</si>
  <si>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</si>
  <si>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</si>
  <si>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</si>
  <si>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</si>
  <si>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</si>
  <si>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</si>
  <si>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</si>
  <si>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</si>
  <si>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</si>
  <si>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</si>
  <si>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</si>
  <si>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</si>
  <si>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</si>
  <si>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</si>
  <si>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</si>
  <si>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</si>
  <si>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</si>
  <si>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</si>
  <si>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</si>
  <si>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</si>
  <si>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</si>
  <si>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</si>
  <si>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</si>
  <si>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</si>
  <si>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</si>
  <si>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</si>
  <si>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</si>
  <si>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</si>
  <si>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</si>
  <si>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</si>
  <si>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</si>
  <si>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</si>
  <si>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</si>
  <si>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</si>
  <si>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</si>
  <si>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</si>
  <si>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</si>
  <si>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</si>
  <si>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</si>
  <si>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</si>
  <si>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</si>
  <si>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</si>
  <si>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</si>
  <si>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</si>
  <si>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</si>
  <si>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</si>
  <si>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</si>
  <si>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</si>
  <si>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</si>
  <si>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</si>
  <si>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</si>
  <si>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</si>
  <si>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</si>
  <si>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</si>
  <si>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</si>
  <si>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</si>
  <si>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</si>
  <si>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</si>
  <si>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</si>
  <si>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</si>
  <si>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</si>
  <si>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</si>
  <si>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</si>
  <si>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</si>
  <si>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</si>
  <si>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</si>
  <si>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</si>
  <si>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</si>
  <si>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</si>
  <si>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</si>
  <si>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</si>
  <si>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</si>
  <si>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</si>
  <si>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</si>
  <si>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</si>
  <si>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</si>
  <si>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</si>
  <si>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</si>
  <si>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</si>
  <si>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</si>
  <si>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</si>
  <si>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</si>
  <si>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</si>
  <si>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</si>
  <si>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</si>
  <si>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</si>
  <si>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</si>
  <si>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</si>
  <si>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</si>
  <si>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</si>
  <si>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</si>
  <si>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</si>
  <si>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</si>
  <si>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</si>
  <si>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</si>
  <si>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</si>
  <si>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</si>
  <si>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</si>
  <si>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</si>
  <si>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</si>
  <si>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</si>
  <si>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</si>
  <si>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</si>
  <si>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</si>
  <si>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</si>
  <si>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</si>
  <si>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</si>
  <si>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</si>
  <si>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</si>
  <si>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</si>
  <si>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</si>
  <si>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</si>
  <si>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</si>
  <si>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</si>
  <si>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</si>
  <si>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</si>
  <si>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</si>
  <si>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</si>
  <si>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</si>
  <si>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</si>
  <si>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</si>
  <si>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</si>
  <si>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</si>
  <si>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</si>
  <si>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</si>
  <si>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</si>
  <si>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</si>
  <si>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</si>
  <si>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</si>
  <si>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</si>
  <si>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</si>
  <si>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</si>
  <si>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</si>
  <si>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</si>
  <si>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</si>
  <si>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</si>
  <si>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</si>
  <si>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</si>
  <si>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</si>
  <si>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</si>
  <si>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</si>
  <si>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</si>
  <si>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</si>
  <si>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</si>
  <si>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</si>
  <si>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</si>
  <si>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</si>
  <si>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</si>
  <si>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</si>
  <si>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</si>
  <si>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</si>
  <si>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</si>
  <si>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</si>
  <si>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</si>
  <si>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</si>
  <si>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</si>
  <si>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</si>
  <si>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</si>
  <si>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</si>
  <si>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</si>
  <si>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</si>
  <si>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</si>
  <si>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</si>
  <si>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</si>
  <si>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</si>
  <si>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</si>
  <si>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</si>
  <si>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</si>
  <si>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</si>
  <si>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</si>
  <si>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</si>
  <si>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</si>
  <si>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</si>
  <si>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</si>
  <si>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</si>
  <si>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</si>
  <si>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</si>
  <si>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</si>
  <si>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</si>
  <si>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</si>
  <si>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</si>
  <si>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</si>
  <si>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</si>
  <si>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</si>
  <si>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</si>
  <si>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</si>
  <si>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</si>
  <si>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</si>
  <si>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</si>
  <si>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</si>
  <si>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</si>
  <si>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</si>
  <si>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</si>
  <si>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</si>
  <si>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</si>
  <si>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</si>
  <si>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</si>
  <si>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</si>
  <si>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</si>
  <si>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</si>
  <si>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</si>
  <si>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</si>
  <si>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</si>
  <si>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</si>
  <si>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</si>
  <si>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</si>
  <si>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</si>
  <si>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</si>
  <si>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</si>
  <si>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</si>
  <si>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</si>
  <si>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</si>
  <si>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</si>
  <si>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</si>
  <si>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</si>
  <si>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</si>
  <si>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</si>
  <si>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</si>
  <si>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</si>
  <si>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</si>
  <si>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</si>
  <si>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</si>
  <si>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</si>
  <si>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</si>
  <si>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</si>
  <si>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</si>
  <si>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</si>
  <si>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</si>
  <si>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</si>
  <si>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</si>
  <si>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</si>
  <si>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</si>
  <si>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</si>
  <si>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</si>
  <si>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</si>
  <si>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</si>
  <si>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</si>
  <si>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</si>
  <si>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</si>
  <si>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</si>
  <si>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</si>
  <si>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</si>
  <si>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</si>
  <si>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</si>
  <si>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</si>
  <si>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</si>
  <si>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</si>
  <si>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</si>
  <si>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</si>
  <si>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</si>
  <si>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</si>
  <si>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</si>
  <si>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</si>
  <si>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</si>
  <si>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</si>
  <si>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</si>
  <si>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</si>
  <si>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</si>
  <si>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</si>
  <si>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</si>
  <si>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</si>
  <si>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</si>
  <si>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</si>
  <si>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</si>
  <si>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</si>
  <si>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</si>
  <si>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</si>
  <si>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</si>
  <si>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</si>
  <si>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</si>
  <si>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</si>
  <si>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</si>
  <si>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</si>
  <si>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</si>
  <si>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</si>
  <si>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</si>
  <si>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</si>
  <si>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</si>
  <si>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</si>
  <si>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</si>
  <si>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</si>
  <si>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</si>
  <si>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</si>
  <si>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</si>
  <si>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</si>
  <si>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</si>
  <si>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</si>
  <si>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</si>
  <si>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</si>
  <si>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</si>
  <si>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</si>
  <si>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</si>
  <si>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</si>
  <si>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</si>
  <si>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</si>
  <si>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</si>
  <si>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</si>
  <si>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</si>
  <si>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</si>
  <si>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</si>
  <si>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</si>
  <si>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</si>
  <si>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</si>
  <si>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</si>
  <si>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</si>
  <si>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</si>
  <si>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</si>
  <si>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</si>
  <si>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</si>
  <si>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</si>
  <si>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</si>
  <si>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</si>
  <si>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</si>
  <si>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</si>
  <si>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</si>
  <si>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</si>
  <si>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</si>
  <si>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</si>
  <si>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</si>
  <si>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</si>
  <si>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</si>
  <si>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</si>
  <si>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</si>
  <si>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</si>
  <si>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</si>
  <si>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</si>
  <si>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</si>
  <si>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</si>
  <si>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</si>
  <si>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</si>
  <si>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</si>
  <si>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</si>
  <si>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</si>
  <si>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</si>
  <si>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</si>
  <si>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</si>
  <si>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</si>
  <si>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</si>
  <si>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</si>
  <si>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</si>
  <si>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</si>
  <si>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</si>
  <si>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</si>
  <si>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</si>
  <si>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</si>
  <si>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</si>
  <si>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</si>
  <si>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</si>
  <si>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</si>
  <si>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</si>
  <si>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</si>
  <si>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</si>
  <si>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</si>
  <si>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</si>
  <si>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</si>
  <si>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</si>
  <si>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</si>
  <si>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</si>
  <si>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</si>
  <si>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</si>
  <si>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</si>
  <si>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</si>
  <si>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</si>
  <si>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</si>
  <si>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</si>
  <si>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</si>
  <si>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</si>
  <si>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</si>
  <si>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</si>
  <si>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</si>
  <si>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</si>
  <si>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</si>
  <si>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</si>
  <si>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</si>
  <si>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</si>
  <si>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</si>
  <si>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</si>
  <si>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</si>
  <si>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</si>
  <si>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</si>
  <si>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</si>
  <si>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</si>
  <si>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</si>
  <si>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</si>
  <si>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</si>
  <si>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</si>
  <si>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</si>
  <si>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</si>
  <si>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</si>
  <si>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</si>
  <si>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</si>
  <si>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</si>
  <si>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</si>
  <si>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</si>
  <si>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</si>
  <si>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</si>
  <si>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</si>
  <si>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</si>
  <si>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</si>
  <si>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</si>
  <si>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</si>
  <si>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</si>
  <si>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</si>
  <si>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</si>
  <si>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</si>
  <si>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</si>
  <si>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</si>
  <si>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</si>
  <si>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</si>
  <si>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</si>
  <si>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</si>
  <si>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</si>
  <si>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</si>
  <si>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</si>
  <si>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</si>
  <si>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</si>
  <si>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</si>
  <si>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</si>
  <si>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</si>
  <si>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</si>
  <si>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</si>
  <si>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</si>
  <si>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</si>
  <si>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</si>
  <si>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</si>
  <si>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</si>
  <si>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</si>
  <si>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</si>
  <si>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</si>
  <si>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</si>
  <si>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</si>
  <si>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</si>
  <si>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</si>
  <si>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</si>
  <si>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</si>
  <si>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</si>
  <si>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</si>
  <si>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</si>
  <si>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</si>
  <si>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</si>
  <si>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</si>
  <si>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</si>
  <si>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</si>
  <si>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</si>
  <si>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</si>
  <si>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</si>
  <si>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</si>
  <si>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</si>
  <si>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</si>
  <si>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</si>
  <si>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</si>
  <si>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</si>
  <si>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</si>
  <si>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</si>
  <si>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</si>
  <si>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</si>
  <si>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</si>
  <si>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</si>
  <si>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</si>
  <si>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</si>
  <si>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</si>
  <si>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</si>
  <si>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</si>
  <si>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</si>
  <si>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</si>
  <si>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</si>
  <si>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</si>
  <si>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</si>
  <si>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</si>
  <si>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</si>
  <si>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</si>
  <si>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</si>
  <si>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</si>
  <si>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</si>
  <si>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</si>
  <si>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</si>
  <si>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</si>
  <si>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</si>
  <si>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</si>
  <si>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</si>
  <si>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</si>
  <si>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</si>
  <si>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</si>
  <si>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</si>
  <si>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</si>
  <si>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</si>
  <si>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</si>
  <si>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</si>
  <si>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</si>
  <si>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</si>
  <si>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</si>
  <si>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</si>
  <si>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</si>
  <si>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</si>
  <si>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</si>
  <si>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</si>
  <si>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</si>
  <si>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</si>
  <si>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</si>
  <si>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</si>
  <si>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</si>
  <si>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</si>
  <si>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</si>
  <si>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</si>
  <si>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</si>
  <si>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</si>
  <si>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</si>
  <si>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</si>
  <si>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</si>
  <si>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</si>
  <si>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</si>
  <si>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</si>
  <si>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</si>
  <si>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</si>
  <si>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</si>
  <si>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</si>
  <si>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</si>
  <si>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</si>
  <si>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</si>
  <si>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</si>
  <si>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</si>
  <si>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</si>
  <si>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</si>
  <si>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</si>
  <si>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</si>
  <si>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</si>
  <si>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</si>
  <si>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</si>
  <si>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</si>
  <si>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</si>
  <si>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</si>
  <si>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</si>
  <si>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</si>
  <si>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</si>
  <si>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</si>
  <si>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</si>
  <si>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</si>
  <si>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</si>
  <si>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</si>
  <si>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</si>
  <si>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</si>
  <si>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</si>
  <si>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</si>
  <si>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</si>
  <si>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</si>
  <si>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</si>
  <si>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</si>
  <si>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</si>
  <si>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</si>
  <si>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</si>
  <si>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</si>
  <si>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</si>
  <si>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</si>
  <si>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</si>
  <si>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</si>
  <si>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</si>
  <si>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</si>
  <si>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</si>
  <si>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</si>
  <si>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</si>
  <si>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</si>
  <si>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</si>
  <si>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</si>
  <si>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</si>
  <si>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</si>
  <si>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</si>
  <si>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</si>
  <si>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</si>
  <si>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</si>
  <si>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</si>
  <si>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</si>
  <si>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</si>
  <si>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</si>
  <si>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</si>
  <si>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</si>
  <si>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</si>
  <si>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</si>
  <si>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</si>
  <si>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</si>
  <si>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</si>
  <si>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</si>
  <si>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</si>
  <si>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</si>
  <si>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</si>
  <si>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</si>
  <si>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</si>
  <si>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</si>
  <si>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</si>
  <si>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</si>
  <si>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</si>
  <si>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</si>
  <si>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</si>
  <si>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</si>
  <si>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</si>
  <si>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</si>
  <si>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</si>
  <si>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</si>
  <si>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</si>
  <si>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</si>
  <si>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</si>
  <si>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</si>
  <si>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</si>
  <si>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</si>
  <si>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</si>
  <si>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</si>
  <si>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</si>
  <si>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</si>
  <si>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</si>
  <si>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</si>
  <si>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</si>
  <si>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</si>
  <si>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</si>
  <si>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</si>
  <si>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</si>
  <si>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</si>
  <si>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</si>
  <si>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</si>
  <si>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</si>
  <si>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</si>
  <si>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</si>
  <si>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</si>
  <si>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</si>
  <si>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</si>
  <si>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</si>
  <si>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</si>
  <si>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</si>
  <si>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</si>
  <si>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</si>
  <si>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</si>
  <si>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</si>
  <si>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</si>
  <si>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</si>
  <si>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</si>
  <si>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</si>
  <si>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</si>
  <si>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</si>
  <si>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</si>
  <si>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</si>
  <si>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</si>
  <si>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</si>
  <si>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</si>
  <si>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</si>
  <si>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</si>
  <si>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</si>
  <si>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</si>
  <si>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</si>
  <si>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</si>
  <si>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</si>
  <si>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</si>
  <si>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</si>
  <si>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</si>
  <si>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</si>
  <si>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</si>
  <si>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</si>
  <si>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</si>
  <si>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</si>
  <si>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</si>
  <si>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</si>
  <si>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</si>
  <si>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</si>
  <si>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</si>
  <si>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</si>
  <si>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</si>
  <si>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</si>
  <si>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</si>
  <si>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</si>
  <si>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</si>
  <si>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</si>
  <si>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</si>
  <si>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</si>
  <si>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</si>
  <si>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</si>
  <si>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</si>
  <si>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</si>
  <si>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</si>
  <si>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</si>
  <si>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</si>
  <si>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</si>
  <si>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</si>
  <si>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</si>
  <si>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</si>
  <si>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</si>
  <si>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</si>
  <si>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</si>
  <si>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</si>
  <si>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</si>
  <si>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</si>
  <si>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</si>
  <si>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</si>
  <si>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</si>
  <si>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</si>
  <si>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</si>
  <si>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</si>
  <si>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</si>
  <si>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</si>
  <si>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</si>
  <si>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</si>
  <si>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</si>
  <si>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</si>
  <si>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</si>
  <si>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</si>
  <si>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</si>
  <si>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</si>
  <si>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</si>
  <si>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</si>
  <si>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</si>
  <si>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</si>
  <si>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</si>
  <si>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</si>
  <si>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</si>
  <si>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</si>
  <si>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</si>
  <si>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</si>
  <si>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</si>
  <si>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</si>
  <si>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</si>
  <si>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</si>
  <si>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</si>
  <si>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</si>
  <si>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</si>
  <si>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</si>
  <si>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</si>
  <si>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</si>
  <si>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</si>
  <si>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</si>
  <si>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</si>
  <si>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</si>
  <si>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</si>
  <si>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</si>
  <si>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</si>
  <si>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</si>
  <si>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</si>
  <si>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</si>
  <si>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</si>
  <si>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</si>
  <si>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</si>
  <si>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</si>
  <si>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</si>
  <si>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</si>
  <si>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</si>
  <si>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</si>
  <si>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</si>
  <si>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</si>
  <si>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</si>
  <si>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</si>
  <si>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</si>
  <si>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</si>
  <si>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</si>
  <si>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</si>
  <si>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</si>
  <si>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</si>
  <si>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</si>
  <si>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</si>
  <si>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</si>
  <si>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</si>
  <si>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</si>
  <si>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</si>
  <si>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</si>
  <si>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</si>
  <si>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</si>
  <si>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</si>
  <si>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</si>
  <si>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</si>
  <si>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</si>
  <si>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</si>
  <si>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</si>
  <si>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</si>
  <si>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</si>
  <si>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</si>
  <si>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</si>
  <si>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</si>
  <si>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</si>
  <si>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</si>
  <si>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</si>
  <si>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</si>
  <si>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</si>
  <si>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</si>
  <si>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</si>
  <si>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</si>
  <si>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</si>
  <si>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</si>
  <si>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</si>
  <si>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</si>
  <si>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</si>
  <si>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</si>
  <si>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</si>
  <si>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</si>
  <si>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</si>
  <si>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</si>
  <si>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</si>
  <si>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</si>
  <si>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</si>
  <si>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</si>
  <si>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</si>
  <si>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</si>
  <si>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</si>
  <si>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</si>
  <si>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</si>
  <si>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</si>
  <si>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</si>
  <si>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</si>
  <si>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</si>
  <si>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</si>
  <si>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</si>
  <si>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</si>
  <si>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</si>
  <si>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</si>
  <si>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</si>
  <si>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</si>
  <si>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</si>
  <si>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</si>
  <si>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</si>
  <si>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</si>
  <si>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</si>
  <si>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</si>
  <si>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</si>
  <si>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</si>
  <si>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</si>
  <si>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</si>
  <si>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</si>
  <si>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</si>
  <si>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</si>
  <si>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</si>
  <si>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</si>
  <si>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</si>
  <si>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</si>
  <si>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</si>
  <si>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</si>
  <si>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</si>
  <si>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</si>
  <si>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</si>
  <si>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</si>
  <si>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</si>
  <si>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</si>
  <si>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</si>
  <si>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</si>
  <si>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</si>
  <si>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</si>
  <si>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</si>
  <si>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</si>
  <si>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</si>
  <si>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</si>
  <si>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</si>
  <si>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</si>
  <si>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</si>
  <si>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</si>
  <si>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</si>
  <si>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</si>
  <si>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</si>
  <si>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</si>
  <si>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</si>
  <si>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</si>
  <si>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</si>
  <si>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</si>
  <si>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</si>
  <si>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</si>
  <si>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</si>
  <si>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</si>
  <si>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</si>
  <si>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</si>
  <si>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</si>
  <si>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</si>
  <si>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</si>
  <si>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</si>
  <si>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</si>
  <si>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</si>
  <si>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</si>
  <si>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</si>
  <si>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</si>
  <si>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</si>
  <si>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</si>
  <si>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</si>
  <si>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</si>
  <si>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</si>
  <si>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</si>
  <si>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</si>
  <si>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</si>
  <si>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</si>
  <si>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</si>
  <si>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</si>
  <si>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</si>
  <si>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</si>
  <si>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</si>
  <si>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</si>
  <si>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</si>
  <si>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</si>
  <si>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</si>
  <si>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</si>
  <si>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</si>
  <si>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</si>
  <si>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</si>
  <si>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</si>
  <si>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</si>
  <si>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</si>
  <si>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</si>
  <si>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</si>
  <si>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</si>
  <si>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</si>
  <si>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</si>
  <si>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</si>
  <si>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</si>
  <si>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</si>
  <si>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</si>
  <si>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</si>
  <si>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</si>
  <si>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</si>
  <si>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</si>
  <si>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</si>
  <si>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</si>
  <si>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</si>
  <si>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</si>
  <si>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</si>
  <si>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</si>
  <si>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</si>
  <si>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</si>
  <si>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</si>
  <si>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</si>
  <si>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</si>
  <si>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</si>
  <si>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</si>
  <si>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</si>
  <si>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</si>
  <si>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</si>
  <si>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</si>
  <si>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</si>
  <si>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</si>
  <si>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</si>
  <si>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</si>
  <si>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</si>
  <si>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</si>
  <si>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</si>
  <si>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</si>
  <si>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</si>
  <si>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</si>
  <si>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</si>
  <si>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</si>
  <si>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</si>
  <si>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</si>
  <si>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</si>
  <si>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</si>
  <si>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</si>
  <si>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</si>
  <si>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</si>
  <si>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</si>
  <si>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</si>
  <si>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</si>
  <si>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</si>
  <si>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</si>
  <si>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</si>
  <si>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</si>
  <si>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</si>
  <si>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</si>
  <si>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</si>
  <si>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</si>
  <si>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</si>
  <si>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</si>
  <si>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</si>
  <si>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</si>
  <si>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</si>
  <si>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</si>
  <si>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</si>
  <si>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</si>
  <si>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</si>
  <si>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</si>
  <si>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</si>
  <si>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</si>
  <si>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</si>
  <si>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</si>
  <si>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</si>
  <si>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</si>
  <si>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</si>
  <si>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</si>
  <si>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</si>
  <si>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</si>
  <si>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</si>
  <si>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</si>
  <si>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</si>
  <si>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</si>
  <si>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</si>
  <si>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</si>
  <si>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</si>
  <si>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</si>
  <si>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</si>
  <si>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</si>
  <si>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</si>
  <si>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</si>
  <si>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</si>
  <si>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</si>
  <si>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</si>
  <si>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</si>
  <si>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</si>
  <si>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</si>
  <si>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</si>
  <si>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</si>
  <si>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</si>
  <si>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</si>
  <si>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</si>
  <si>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</si>
  <si>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</si>
  <si>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</si>
  <si>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</si>
  <si>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</si>
  <si>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</si>
  <si>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</si>
  <si>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</si>
  <si>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</si>
  <si>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</si>
  <si>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</si>
  <si>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</si>
  <si>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</si>
  <si>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</si>
  <si>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</si>
  <si>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</si>
  <si>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</si>
  <si>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</si>
  <si>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</si>
  <si>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</si>
  <si>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</si>
  <si>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</si>
  <si>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</si>
  <si>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</si>
  <si>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</si>
  <si>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</si>
  <si>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</si>
  <si>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</si>
  <si>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</si>
  <si>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</si>
  <si>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</si>
  <si>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</si>
  <si>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</si>
  <si>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</si>
  <si>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</si>
  <si>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</si>
  <si>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</si>
  <si>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</si>
  <si>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</si>
  <si>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</si>
  <si>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</si>
  <si>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</si>
  <si>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</si>
  <si>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</si>
  <si>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</si>
  <si>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</si>
  <si>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</si>
  <si>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</si>
  <si>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</si>
  <si>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</si>
  <si>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</si>
  <si>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</si>
  <si>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</si>
  <si>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</si>
  <si>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</si>
  <si>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</si>
  <si>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</si>
  <si>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</si>
  <si>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</si>
  <si>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</si>
  <si>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</si>
  <si>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</si>
  <si>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</si>
  <si>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</si>
  <si>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</si>
  <si>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</si>
  <si>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</si>
  <si>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</si>
  <si>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</si>
  <si>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</si>
  <si>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</si>
  <si>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</si>
  <si>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</si>
  <si>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</si>
  <si>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</si>
  <si>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</si>
  <si>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</si>
  <si>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</si>
  <si>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</si>
  <si>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</si>
  <si>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</si>
  <si>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</si>
  <si>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</si>
  <si>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</si>
  <si>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</si>
  <si>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</si>
  <si>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</si>
  <si>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</si>
  <si>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</si>
  <si>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</si>
  <si>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</si>
  <si>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</si>
  <si>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</si>
  <si>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</si>
  <si>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</si>
  <si>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</si>
  <si>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</si>
  <si>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</si>
  <si>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</si>
  <si>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</si>
  <si>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</si>
  <si>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</si>
  <si>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</si>
  <si>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</si>
  <si>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</si>
  <si>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</si>
  <si>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</si>
  <si>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</si>
  <si>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</si>
  <si>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</si>
  <si>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</si>
  <si>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</si>
  <si>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</si>
  <si>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</si>
  <si>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</si>
  <si>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</si>
  <si>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</si>
  <si>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</si>
  <si>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</si>
  <si>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</si>
  <si>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</si>
  <si>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</si>
  <si>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</si>
  <si>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</si>
  <si>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</si>
  <si>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</si>
  <si>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</si>
  <si>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</si>
  <si>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</si>
  <si>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</si>
  <si>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</si>
  <si>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</si>
  <si>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</si>
  <si>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</si>
  <si>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</si>
  <si>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</si>
  <si>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</si>
  <si>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</si>
  <si>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</si>
  <si>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</si>
  <si>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</si>
  <si>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</si>
  <si>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</si>
  <si>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</si>
  <si>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</si>
  <si>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</si>
  <si>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</si>
  <si>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</si>
  <si>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</si>
  <si>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</si>
  <si>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</si>
  <si>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</si>
  <si>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</si>
  <si>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</si>
  <si>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</si>
  <si>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</si>
  <si>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</si>
  <si>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</si>
  <si>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</si>
  <si>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</si>
  <si>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</si>
  <si>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</si>
  <si>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</si>
  <si>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</si>
  <si>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</si>
  <si>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</si>
  <si>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</si>
  <si>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</si>
  <si>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</si>
  <si>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</si>
  <si>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</si>
  <si>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</si>
  <si>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</si>
  <si>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</si>
  <si>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</si>
  <si>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</si>
  <si>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</si>
  <si>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</si>
  <si>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</si>
  <si>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</si>
  <si>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</si>
  <si>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</si>
  <si>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</si>
  <si>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</si>
  <si>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</si>
  <si>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</si>
  <si>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</si>
  <si>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</si>
  <si>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</si>
  <si>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</si>
  <si>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</si>
  <si>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</si>
  <si>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</si>
  <si>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</si>
  <si>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</si>
  <si>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</si>
  <si>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</si>
  <si>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</si>
  <si>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</si>
  <si>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</si>
  <si>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</si>
  <si>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</si>
  <si>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</si>
  <si>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</si>
  <si>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</si>
  <si>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</si>
  <si>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</si>
  <si>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</si>
  <si>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</si>
  <si>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</si>
  <si>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</si>
  <si>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</si>
  <si>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</si>
  <si>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</si>
  <si>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</si>
  <si>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</si>
  <si>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</si>
  <si>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</si>
  <si>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</si>
  <si>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</si>
  <si>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</si>
  <si>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</si>
  <si>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</si>
  <si>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</si>
  <si>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</si>
  <si>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</si>
  <si>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</si>
  <si>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</si>
  <si>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</si>
  <si>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</si>
  <si>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</si>
  <si>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</si>
  <si>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</si>
  <si>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</si>
  <si>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</si>
  <si>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</si>
  <si>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</si>
  <si>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</si>
  <si>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</si>
  <si>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</si>
  <si>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</si>
  <si>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</si>
  <si>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</si>
  <si>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</si>
  <si>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</si>
  <si>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</si>
  <si>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</si>
  <si>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</si>
  <si>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</si>
  <si>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</si>
  <si>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</si>
  <si>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</si>
  <si>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</si>
  <si>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</si>
  <si>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</si>
  <si>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</si>
  <si>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</si>
  <si>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</si>
  <si>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</si>
  <si>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</si>
  <si>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</si>
  <si>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</si>
  <si>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</si>
  <si>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</si>
  <si>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</si>
  <si>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</si>
  <si>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</si>
  <si>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</si>
  <si>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</si>
  <si>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</si>
  <si>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</si>
  <si>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</si>
  <si>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</si>
  <si>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</si>
  <si>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</si>
  <si>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</si>
  <si>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</si>
  <si>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</si>
  <si>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</si>
  <si>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</si>
  <si>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</si>
  <si>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</si>
  <si>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</si>
  <si>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</si>
  <si>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</si>
  <si>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</si>
  <si>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</si>
  <si>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</si>
  <si>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</si>
  <si>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</si>
  <si>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</si>
  <si>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</si>
  <si>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</si>
  <si>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</si>
  <si>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</si>
  <si>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</si>
  <si>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</si>
  <si>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</si>
  <si>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</si>
  <si>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</si>
  <si>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</si>
  <si>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</si>
  <si>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</si>
  <si>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</si>
  <si>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</si>
  <si>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</si>
  <si>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</si>
  <si>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</si>
  <si>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</si>
  <si>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</si>
  <si>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</si>
  <si>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</si>
  <si>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</si>
  <si>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</si>
  <si>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</si>
  <si>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</si>
  <si>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</si>
  <si>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</si>
  <si>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</si>
  <si>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</si>
  <si>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</si>
  <si>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</si>
  <si>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</si>
  <si>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</si>
  <si>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</si>
  <si>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</si>
  <si>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</si>
  <si>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</si>
  <si>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</si>
  <si>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</si>
  <si>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</si>
  <si>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</si>
  <si>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</si>
  <si>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</si>
  <si>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</si>
  <si>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</si>
  <si>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</si>
  <si>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</si>
  <si>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</si>
  <si>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</si>
  <si>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</si>
  <si>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</si>
  <si>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</si>
  <si>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</si>
  <si>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</si>
  <si>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</si>
  <si>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</si>
  <si>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</si>
  <si>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</si>
  <si>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</si>
  <si>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</si>
  <si>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</si>
  <si>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</si>
  <si>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</si>
  <si>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</si>
  <si>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</si>
  <si>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</si>
  <si>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</si>
  <si>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</si>
  <si>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</si>
  <si>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</si>
  <si>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</si>
  <si>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</si>
  <si>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</si>
  <si>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</si>
  <si>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</si>
  <si>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</si>
  <si>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</si>
  <si>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</si>
  <si>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</si>
  <si>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</si>
  <si>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</si>
  <si>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</si>
  <si>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</si>
  <si>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</si>
  <si>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</si>
  <si>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</si>
  <si>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</si>
  <si>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</si>
  <si>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</si>
  <si>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</si>
  <si>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</si>
  <si>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</si>
  <si>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</si>
  <si>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</si>
  <si>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</si>
  <si>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</si>
  <si>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</si>
  <si>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</si>
  <si>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</si>
  <si>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</si>
  <si>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</si>
  <si>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</si>
  <si>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</si>
  <si>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</si>
  <si>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</si>
  <si>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</si>
  <si>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</si>
  <si>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</si>
  <si>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</si>
  <si>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</si>
  <si>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</si>
  <si>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</si>
  <si>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</si>
  <si>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</si>
  <si>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</si>
  <si>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</si>
  <si>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</si>
  <si>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</si>
  <si>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</si>
  <si>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</si>
  <si>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</si>
  <si>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</si>
  <si>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</si>
  <si>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</si>
  <si>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</si>
  <si>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</si>
  <si>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</si>
  <si>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</si>
  <si>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</si>
  <si>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</si>
  <si>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</si>
  <si>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</si>
  <si>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</si>
  <si>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</si>
  <si>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</si>
  <si>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</si>
  <si>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</si>
  <si>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</si>
  <si>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</si>
  <si>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</si>
  <si>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</si>
  <si>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</si>
  <si>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</si>
  <si>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</si>
  <si>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</si>
  <si>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</si>
  <si>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</si>
  <si>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</si>
  <si>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</si>
  <si>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</si>
  <si>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</si>
  <si>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</si>
  <si>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</si>
  <si>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</si>
  <si>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</si>
  <si>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</si>
  <si>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</si>
  <si>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</si>
  <si>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</si>
  <si>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</si>
  <si>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</si>
  <si>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</si>
  <si>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</si>
  <si>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</si>
  <si>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</si>
  <si>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</si>
  <si>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</si>
  <si>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</si>
  <si>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</si>
  <si>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</si>
  <si>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</si>
  <si>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</si>
  <si>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</si>
  <si>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</si>
  <si>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</si>
  <si>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</si>
  <si>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</si>
  <si>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</si>
  <si>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</si>
  <si>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</si>
  <si>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</si>
  <si>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</si>
  <si>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</si>
  <si>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</si>
  <si>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</si>
  <si>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</si>
  <si>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</si>
  <si>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</si>
  <si>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</si>
  <si>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</si>
  <si>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</si>
  <si>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</si>
  <si>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</si>
  <si>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</si>
  <si>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</si>
  <si>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</si>
  <si>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</si>
  <si>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</si>
  <si>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</si>
  <si>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</si>
  <si>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</si>
  <si>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</si>
  <si>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</si>
  <si>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</si>
  <si>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</si>
  <si>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</si>
  <si>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</si>
  <si>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</si>
  <si>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</si>
  <si>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</si>
  <si>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</si>
  <si>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</si>
  <si>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</si>
  <si>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</si>
  <si>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</si>
  <si>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</si>
  <si>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</si>
  <si>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</si>
  <si>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</si>
  <si>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</si>
  <si>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</si>
  <si>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</si>
  <si>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</si>
  <si>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</si>
  <si>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</si>
  <si>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</si>
  <si>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</si>
  <si>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</si>
  <si>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</si>
  <si>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</si>
  <si>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</si>
  <si>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</si>
  <si>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</si>
  <si>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</si>
  <si>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</si>
  <si>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</si>
  <si>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</si>
  <si>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</si>
  <si>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</si>
  <si>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</si>
  <si>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</si>
  <si>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</si>
  <si>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</si>
  <si>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</si>
  <si>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</si>
  <si>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</si>
  <si>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</si>
  <si>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</si>
  <si>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</si>
  <si>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</si>
  <si>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</si>
  <si>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</si>
  <si>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</si>
  <si>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</si>
  <si>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</si>
  <si>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</si>
  <si>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</si>
  <si>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</si>
  <si>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</si>
  <si>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</si>
  <si>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</si>
  <si>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</si>
  <si>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</si>
  <si>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</si>
  <si>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</si>
  <si>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</si>
  <si>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</si>
  <si>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</si>
  <si>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</si>
  <si>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</si>
  <si>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</si>
  <si>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</si>
  <si>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</si>
  <si>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</si>
  <si>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</si>
  <si>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</si>
  <si>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</si>
  <si>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</si>
  <si>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</si>
  <si>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</si>
  <si>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</si>
  <si>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</si>
  <si>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</si>
  <si>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</si>
  <si>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</si>
  <si>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</si>
  <si>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</si>
  <si>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</si>
  <si>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</si>
  <si>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</si>
  <si>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</si>
  <si>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</si>
  <si>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</si>
  <si>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</si>
  <si>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</si>
  <si>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</si>
  <si>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</si>
  <si>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</si>
  <si>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</si>
  <si>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</si>
  <si>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</si>
  <si>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</si>
  <si>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</si>
  <si>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</si>
  <si>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</si>
  <si>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</si>
  <si>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</si>
  <si>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</si>
  <si>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</si>
  <si>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</si>
  <si>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</si>
  <si>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</si>
  <si>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</si>
  <si>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</si>
  <si>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</si>
  <si>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</si>
  <si>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</si>
  <si>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</si>
  <si>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</si>
  <si>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</si>
  <si>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</si>
  <si>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</si>
  <si>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</si>
  <si>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</si>
  <si>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</si>
  <si>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</si>
  <si>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</si>
  <si>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</si>
  <si>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</si>
  <si>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</si>
  <si>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</si>
  <si>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</si>
  <si>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</si>
  <si>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</si>
  <si>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</si>
  <si>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</si>
  <si>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</si>
  <si>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</si>
  <si>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</si>
  <si>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</si>
  <si>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</si>
  <si>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</si>
  <si>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</si>
  <si>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</si>
  <si>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</si>
  <si>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</si>
  <si>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</si>
  <si>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</si>
  <si>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</si>
  <si>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</si>
  <si>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</si>
  <si>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</si>
  <si>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</si>
  <si>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</si>
  <si>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</si>
  <si>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</si>
  <si>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</si>
  <si>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</si>
  <si>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</si>
  <si>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</si>
  <si>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</si>
  <si>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</si>
  <si>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</si>
  <si>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</si>
  <si>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</si>
  <si>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</si>
  <si>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</si>
  <si>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</si>
  <si>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</si>
  <si>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</si>
  <si>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</si>
  <si>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</si>
  <si>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</si>
  <si>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</si>
  <si>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</si>
  <si>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</si>
  <si>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</si>
  <si>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</si>
  <si>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</si>
  <si>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</si>
  <si>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</si>
  <si>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</si>
  <si>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</si>
  <si>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</si>
  <si>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</si>
  <si>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</si>
  <si>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</si>
  <si>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</si>
  <si>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</si>
  <si>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</si>
  <si>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</si>
  <si>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</si>
  <si>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</si>
  <si>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</si>
  <si>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</si>
  <si>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</si>
  <si>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</si>
  <si>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</si>
  <si>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</si>
  <si>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</si>
  <si>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</si>
  <si>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</si>
  <si>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</si>
  <si>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</si>
  <si>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</si>
  <si>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</si>
  <si>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</si>
  <si>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</si>
  <si>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</si>
  <si>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</si>
  <si>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</si>
  <si>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</si>
  <si>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</si>
  <si>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</si>
  <si>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</si>
  <si>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</si>
  <si>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</si>
  <si>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</si>
  <si>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</si>
  <si>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</si>
  <si>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</si>
  <si>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</si>
  <si>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</si>
  <si>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</si>
  <si>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</si>
  <si>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</si>
  <si>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</si>
  <si>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</si>
  <si>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</si>
  <si>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</si>
  <si>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</si>
  <si>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</si>
  <si>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</si>
  <si>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</si>
  <si>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</si>
  <si>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</si>
  <si>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</si>
  <si>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</si>
  <si>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</si>
  <si>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</si>
  <si>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</si>
  <si>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</si>
  <si>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</si>
  <si>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</si>
  <si>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</si>
  <si>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</si>
  <si>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</si>
  <si>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</si>
  <si>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</si>
  <si>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</si>
  <si>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</si>
  <si>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</si>
  <si>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</si>
  <si>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</si>
  <si>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</si>
  <si>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</si>
  <si>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</si>
  <si>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</si>
  <si>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</si>
  <si>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</si>
  <si>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</si>
  <si>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</si>
  <si>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</si>
  <si>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</si>
  <si>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</si>
  <si>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</si>
  <si>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</si>
  <si>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</si>
  <si>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</si>
  <si>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</si>
  <si>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</si>
  <si>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</si>
  <si>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</si>
  <si>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</si>
  <si>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</si>
  <si>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</si>
  <si>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</si>
  <si>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</si>
  <si>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</si>
  <si>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</si>
  <si>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</si>
  <si>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</si>
  <si>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</si>
  <si>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</si>
  <si>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</si>
  <si>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</si>
  <si>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</si>
  <si>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</si>
  <si>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</si>
  <si>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</si>
  <si>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</si>
  <si>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</si>
  <si>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</si>
  <si>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</si>
  <si>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</si>
  <si>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</si>
  <si>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</si>
  <si>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</si>
  <si>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</si>
  <si>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</si>
  <si>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</si>
  <si>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</si>
  <si>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</si>
  <si>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</si>
  <si>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</si>
  <si>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</si>
  <si>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</si>
  <si>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</si>
  <si>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</si>
  <si>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</si>
  <si>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</si>
  <si>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</si>
  <si>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</si>
  <si>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</si>
  <si>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</si>
  <si>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</si>
  <si>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</si>
  <si>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</si>
  <si>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</si>
  <si>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</si>
  <si>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</si>
  <si>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</si>
  <si>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</si>
  <si>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</si>
  <si>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</si>
  <si>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</si>
  <si>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</si>
  <si>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</si>
  <si>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</si>
  <si>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</si>
  <si>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</si>
  <si>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</si>
  <si>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</si>
  <si>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</si>
  <si>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</si>
  <si>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</si>
  <si>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</si>
  <si>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</si>
  <si>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</si>
  <si>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</si>
  <si>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</si>
  <si>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</si>
  <si>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</si>
  <si>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</si>
  <si>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</si>
  <si>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</si>
  <si>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</si>
  <si>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</si>
  <si>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</si>
  <si>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</si>
  <si>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</si>
  <si>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</si>
  <si>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</si>
  <si>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</si>
  <si>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</si>
  <si>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</si>
  <si>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</si>
  <si>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</si>
  <si>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</si>
  <si>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</si>
  <si>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</si>
  <si>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</si>
  <si>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</si>
  <si>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</si>
  <si>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</si>
  <si>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</si>
  <si>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</si>
  <si>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</si>
  <si>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</si>
  <si>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</si>
  <si>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</si>
  <si>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</si>
  <si>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</si>
  <si>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</si>
  <si>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</si>
  <si>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</si>
  <si>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</si>
  <si>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</si>
  <si>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</si>
  <si>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</si>
  <si>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</si>
  <si>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</si>
  <si>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</si>
  <si>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</si>
  <si>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</si>
  <si>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</si>
  <si>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</si>
  <si>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</si>
  <si>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</si>
  <si>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</si>
  <si>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</si>
  <si>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</si>
  <si>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</si>
  <si>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</si>
  <si>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</si>
  <si>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</si>
  <si>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</si>
  <si>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</si>
  <si>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</si>
  <si>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</si>
  <si>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</si>
  <si>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</si>
  <si>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</si>
  <si>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</si>
  <si>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</si>
  <si>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</si>
  <si>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</si>
  <si>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</si>
  <si>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</si>
  <si>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</si>
  <si>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</si>
  <si>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</si>
  <si>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</si>
  <si>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</si>
  <si>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</si>
  <si>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</si>
  <si>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</si>
  <si>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</si>
  <si>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</si>
  <si>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</si>
  <si>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</si>
  <si>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</si>
  <si>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</si>
  <si>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</si>
  <si>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</si>
  <si>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</si>
  <si>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</si>
  <si>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</si>
  <si>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</si>
  <si>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</si>
  <si>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</si>
  <si>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</si>
  <si>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</si>
  <si>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</si>
  <si>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</si>
  <si>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</si>
  <si>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</si>
  <si>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</si>
  <si>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</si>
  <si>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</si>
  <si>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</si>
  <si>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</si>
  <si>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</si>
  <si>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</si>
  <si>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</si>
  <si>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</si>
  <si>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</si>
  <si>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</si>
  <si>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</si>
  <si>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</si>
  <si>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</si>
  <si>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</si>
  <si>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</si>
  <si>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</si>
  <si>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</si>
  <si>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</si>
  <si>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</si>
  <si>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</si>
  <si>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</si>
  <si>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</si>
  <si>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</si>
  <si>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</si>
  <si>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</si>
  <si>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</si>
  <si>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</si>
  <si>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</si>
  <si>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</si>
  <si>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</si>
  <si>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</si>
  <si>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</si>
  <si>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</si>
  <si>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</si>
  <si>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</si>
  <si>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</si>
  <si>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</si>
  <si>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</si>
  <si>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</si>
  <si>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</si>
  <si>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</si>
  <si>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</si>
  <si>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</si>
  <si>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</si>
  <si>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</si>
  <si>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</si>
  <si>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</si>
  <si>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</si>
  <si>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</si>
  <si>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</si>
  <si>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</si>
  <si>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</si>
  <si>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</si>
  <si>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</si>
  <si>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</si>
  <si>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</si>
  <si>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</si>
  <si>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</si>
  <si>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</si>
  <si>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</si>
  <si>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</si>
  <si>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</si>
  <si>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</si>
  <si>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</si>
  <si>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</si>
  <si>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</si>
  <si>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</si>
  <si>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</si>
  <si>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</si>
  <si>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</si>
  <si>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</si>
  <si>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</si>
  <si>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</si>
  <si>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</si>
  <si>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</si>
  <si>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</si>
  <si>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</si>
  <si>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</si>
  <si>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</si>
  <si>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</si>
  <si>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</si>
  <si>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</si>
  <si>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</si>
  <si>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</si>
  <si>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</si>
  <si>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</si>
  <si>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</si>
  <si>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</si>
  <si>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</si>
  <si>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</si>
  <si>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</si>
  <si>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</si>
  <si>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</si>
  <si>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</si>
  <si>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</si>
  <si>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</si>
  <si>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</si>
  <si>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</si>
  <si>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</si>
  <si>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</si>
  <si>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</si>
  <si>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</si>
  <si>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</si>
  <si>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</si>
  <si>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</si>
  <si>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</si>
  <si>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</si>
  <si>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</si>
  <si>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</si>
  <si>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</si>
  <si>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</si>
  <si>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</si>
  <si>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</si>
  <si>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</si>
  <si>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</si>
  <si>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</si>
  <si>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</si>
  <si>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</si>
  <si>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</si>
  <si>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</si>
  <si>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</si>
  <si>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</si>
  <si>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</si>
  <si>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</si>
  <si>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</si>
  <si>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</si>
  <si>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</si>
  <si>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</si>
  <si>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</si>
  <si>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</si>
  <si>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</si>
  <si>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</si>
  <si>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</si>
  <si>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</si>
  <si>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</si>
  <si>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</si>
  <si>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</si>
  <si>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</si>
  <si>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</si>
  <si>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</si>
  <si>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</si>
  <si>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</si>
  <si>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</si>
  <si>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</si>
  <si>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</si>
  <si>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</si>
  <si>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</si>
  <si>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</si>
  <si>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</si>
  <si>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</si>
  <si>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</si>
  <si>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</si>
  <si>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</si>
  <si>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</si>
  <si>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</si>
  <si>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</si>
  <si>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</si>
  <si>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</si>
  <si>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</si>
  <si>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</si>
  <si>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</si>
  <si>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</si>
  <si>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</si>
  <si>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</si>
  <si>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</si>
  <si>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</si>
  <si>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</si>
  <si>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</si>
  <si>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</si>
  <si>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</si>
  <si>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</si>
  <si>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</si>
  <si>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</si>
  <si>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</si>
  <si>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</si>
  <si>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</si>
  <si>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</si>
  <si>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</si>
  <si>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</si>
  <si>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</si>
  <si>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</si>
  <si>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</si>
  <si>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</si>
  <si>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</si>
  <si>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</si>
  <si>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</si>
  <si>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</si>
  <si>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</si>
  <si>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</si>
  <si>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</si>
  <si>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</si>
  <si>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</si>
  <si>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</si>
  <si>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</si>
  <si>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</si>
  <si>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</si>
  <si>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</si>
  <si>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</si>
  <si>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</si>
  <si>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</si>
  <si>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</si>
  <si>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</si>
  <si>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</si>
  <si>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</si>
  <si>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</si>
  <si>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</si>
  <si>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</si>
  <si>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</si>
  <si>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</si>
  <si>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</si>
  <si>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</si>
  <si>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</si>
  <si>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</si>
  <si>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</si>
  <si>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</si>
  <si>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</si>
  <si>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</si>
  <si>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</si>
  <si>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</si>
  <si>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</si>
  <si>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</si>
  <si>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</si>
  <si>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</si>
  <si>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</si>
  <si>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</si>
  <si>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</si>
  <si>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</si>
  <si>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</si>
  <si>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</si>
  <si>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</si>
  <si>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</si>
  <si>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</si>
  <si>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</si>
  <si>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</si>
  <si>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</si>
  <si>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</si>
  <si>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</si>
  <si>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</si>
  <si>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</si>
  <si>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</si>
  <si>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</si>
  <si>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</si>
  <si>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</si>
  <si>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</si>
  <si>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</si>
  <si>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</si>
  <si>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</si>
  <si>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</si>
  <si>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</si>
  <si>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</si>
  <si>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</si>
  <si>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</si>
  <si>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</si>
  <si>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</si>
  <si>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</si>
  <si>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</si>
  <si>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</si>
  <si>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</si>
  <si>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</si>
  <si>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</si>
  <si>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</si>
  <si>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</si>
  <si>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</si>
  <si>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</si>
  <si>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</si>
  <si>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</si>
  <si>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</si>
  <si>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</si>
  <si>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</si>
  <si>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</si>
  <si>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</si>
  <si>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</si>
  <si>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</si>
  <si>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</si>
  <si>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</si>
  <si>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</si>
  <si>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</si>
  <si>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</si>
  <si>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</si>
  <si>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</si>
  <si>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</si>
  <si>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</si>
  <si>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</si>
  <si>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</si>
  <si>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</si>
  <si>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</si>
  <si>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</si>
  <si>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</si>
  <si>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</si>
  <si>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</si>
  <si>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</si>
  <si>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</si>
  <si>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</si>
  <si>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</si>
  <si>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</si>
  <si>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</si>
  <si>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</si>
  <si>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</si>
  <si>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</si>
  <si>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</si>
  <si>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</si>
  <si>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</si>
  <si>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</si>
  <si>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</si>
  <si>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</si>
  <si>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</si>
  <si>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</si>
  <si>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</si>
  <si>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</si>
  <si>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</si>
  <si>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</si>
  <si>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</si>
  <si>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</si>
  <si>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</si>
  <si>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</si>
  <si>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</si>
  <si>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</si>
  <si>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</si>
  <si>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</si>
  <si>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</si>
  <si>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</si>
  <si>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</si>
  <si>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</si>
  <si>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</si>
  <si>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</si>
  <si>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</si>
  <si>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</si>
  <si>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</si>
  <si>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</si>
  <si>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</si>
  <si>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</si>
  <si>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</si>
  <si>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</si>
  <si>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</si>
  <si>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</si>
  <si>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</si>
  <si>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</si>
  <si>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</si>
  <si>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</si>
  <si>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</si>
  <si>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</si>
  <si>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</si>
  <si>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</si>
  <si>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</si>
  <si>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</si>
  <si>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</si>
  <si>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</si>
  <si>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</si>
  <si>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</si>
  <si>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</si>
  <si>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</si>
  <si>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</si>
  <si>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</si>
  <si>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</si>
  <si>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</si>
  <si>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</si>
  <si>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</si>
  <si>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</si>
  <si>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</si>
  <si>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</si>
  <si>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</si>
  <si>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</si>
  <si>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</si>
  <si>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</si>
  <si>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</si>
  <si>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</si>
  <si>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</si>
  <si>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</si>
  <si>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</si>
  <si>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</si>
  <si>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</si>
  <si>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</si>
  <si>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</si>
  <si>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</si>
  <si>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</si>
  <si>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</si>
  <si>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</si>
  <si>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</si>
  <si>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</si>
  <si>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</si>
  <si>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</si>
  <si>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</si>
  <si>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</si>
  <si>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</si>
  <si>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</si>
  <si>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</si>
  <si>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</si>
  <si>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</si>
  <si>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</si>
  <si>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</si>
  <si>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</si>
  <si>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</si>
  <si>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</si>
  <si>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</si>
  <si>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</si>
  <si>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</si>
  <si>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</si>
  <si>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</si>
  <si>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</si>
  <si>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</si>
  <si>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</si>
  <si>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</si>
  <si>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</si>
  <si>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</si>
  <si>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</si>
  <si>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</si>
  <si>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</si>
  <si>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</si>
  <si>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</si>
  <si>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</si>
  <si>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</si>
  <si>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</si>
  <si>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</si>
  <si>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</si>
  <si>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</si>
  <si>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</si>
  <si>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</si>
  <si>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</si>
  <si>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</si>
  <si>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</si>
  <si>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</si>
  <si>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</si>
  <si>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</si>
  <si>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</si>
  <si>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</si>
  <si>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</si>
  <si>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</si>
  <si>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</si>
  <si>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</si>
  <si>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</si>
  <si>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</si>
  <si>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</si>
  <si>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</si>
  <si>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</si>
  <si>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</si>
  <si>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</si>
  <si>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</si>
  <si>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</si>
  <si>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</si>
  <si>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</si>
  <si>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</si>
  <si>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</si>
  <si>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</si>
  <si>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</si>
  <si>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</si>
  <si>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</si>
  <si>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</si>
  <si>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</si>
  <si>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</si>
  <si>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</si>
  <si>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</si>
  <si>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</si>
  <si>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</si>
  <si>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</si>
  <si>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</si>
  <si>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</si>
  <si>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</si>
  <si>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</si>
  <si>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</si>
  <si>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</si>
  <si>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</si>
  <si>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</si>
  <si>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</si>
  <si>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</si>
  <si>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</si>
  <si>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</si>
  <si>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</si>
  <si>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</si>
  <si>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</si>
  <si>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</si>
  <si>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</si>
  <si>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</si>
  <si>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</si>
  <si>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</si>
  <si>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</si>
  <si>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</si>
  <si>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</si>
  <si>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</si>
  <si>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</si>
  <si>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</si>
  <si>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</si>
  <si>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</si>
  <si>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</si>
  <si>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</si>
  <si>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</si>
  <si>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</si>
  <si>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</si>
  <si>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</si>
  <si>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</si>
  <si>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</si>
  <si>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</si>
  <si>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</si>
  <si>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</si>
  <si>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</si>
  <si>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</si>
  <si>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</si>
  <si>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</si>
  <si>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</si>
  <si>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</si>
  <si>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</si>
  <si>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</si>
  <si>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</si>
  <si>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</si>
  <si>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</si>
  <si>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</si>
  <si>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</si>
  <si>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</si>
  <si>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</si>
  <si>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</si>
  <si>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</si>
  <si>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</si>
  <si>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</si>
  <si>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</si>
  <si>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</si>
  <si>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</si>
  <si>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</si>
  <si>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</si>
  <si>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</si>
  <si>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</si>
  <si>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</si>
  <si>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</si>
  <si>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</si>
  <si>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</si>
  <si>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</si>
  <si>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</si>
  <si>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</si>
  <si>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</si>
  <si>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</si>
  <si>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</si>
  <si>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</si>
  <si>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</si>
  <si>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</si>
  <si>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</si>
  <si>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</si>
  <si>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</si>
  <si>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</si>
  <si>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</si>
  <si>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</si>
  <si>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</si>
  <si>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</si>
  <si>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</si>
  <si>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</si>
  <si>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</si>
  <si>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</si>
  <si>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</si>
  <si>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</si>
  <si>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</si>
  <si>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</si>
  <si>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</si>
  <si>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</si>
  <si>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</si>
  <si>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</si>
  <si>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</si>
  <si>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</si>
  <si>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</si>
  <si>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</si>
  <si>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</si>
  <si>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</si>
  <si>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</si>
  <si>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</si>
  <si>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</si>
  <si>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</si>
  <si>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</si>
  <si>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</si>
  <si>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</si>
  <si>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</si>
  <si>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</si>
  <si>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</si>
  <si>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</si>
  <si>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</si>
  <si>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</si>
  <si>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</si>
  <si>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</si>
  <si>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</si>
  <si>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</si>
  <si>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</si>
  <si>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</si>
  <si>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</si>
  <si>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</si>
  <si>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</si>
  <si>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</si>
  <si>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</si>
  <si>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</si>
  <si>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</si>
  <si>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</si>
  <si>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</si>
  <si>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</si>
  <si>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</si>
  <si>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</si>
  <si>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</si>
  <si>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</si>
  <si>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</si>
  <si>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</si>
  <si>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</si>
  <si>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</si>
  <si>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</si>
  <si>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</si>
  <si>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</si>
  <si>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</si>
  <si>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</si>
  <si>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</si>
  <si>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</si>
  <si>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</si>
  <si>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</si>
  <si>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</si>
  <si>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</si>
  <si>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</si>
  <si>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</si>
  <si>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</si>
  <si>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</si>
  <si>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</si>
  <si>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</si>
  <si>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</si>
  <si>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</si>
  <si>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</si>
  <si>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</si>
  <si>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</si>
  <si>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</si>
  <si>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</si>
  <si>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</si>
  <si>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</si>
  <si>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</si>
  <si>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</si>
  <si>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</si>
  <si>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</si>
  <si>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</si>
  <si>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</si>
  <si>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</si>
  <si>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</si>
  <si>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</si>
  <si>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</si>
  <si>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</si>
  <si>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</si>
  <si>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</si>
  <si>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</si>
  <si>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</si>
  <si>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</si>
  <si>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</si>
  <si>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</si>
  <si>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</si>
  <si>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</si>
  <si>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</si>
  <si>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</si>
  <si>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</si>
  <si>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</si>
  <si>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</si>
  <si>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</si>
  <si>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</si>
  <si>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</si>
  <si>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</si>
  <si>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</si>
  <si>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</si>
  <si>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</si>
  <si>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</si>
  <si>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</si>
  <si>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</si>
  <si>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</si>
  <si>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</si>
  <si>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</si>
  <si>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</si>
  <si>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</si>
  <si>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</si>
  <si>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</si>
  <si>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</si>
  <si>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</si>
  <si>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</si>
  <si>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</si>
  <si>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</si>
  <si>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</si>
  <si>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</si>
  <si>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</si>
  <si>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</si>
  <si>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</si>
  <si>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</si>
  <si>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</si>
  <si>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</si>
  <si>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</si>
  <si>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</si>
  <si>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</si>
  <si>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</si>
  <si>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</si>
  <si>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</si>
  <si>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</si>
  <si>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</si>
  <si>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</si>
  <si>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</si>
  <si>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</si>
  <si>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</si>
  <si>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</si>
  <si>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</si>
  <si>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</si>
  <si>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</si>
  <si>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</si>
  <si>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</si>
  <si>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</si>
  <si>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</si>
  <si>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</si>
  <si>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</si>
  <si>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</si>
  <si>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</si>
  <si>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</si>
  <si>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</si>
  <si>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</si>
  <si>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</si>
  <si>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</si>
  <si>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</si>
  <si>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</si>
  <si>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</si>
  <si>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</si>
  <si>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</si>
  <si>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</si>
  <si>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</si>
  <si>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</si>
  <si>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</si>
  <si>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</si>
  <si>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</si>
  <si>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</si>
  <si>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</si>
  <si>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</si>
  <si>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</si>
  <si>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</si>
  <si>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</si>
  <si>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</si>
  <si>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</si>
  <si>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</si>
  <si>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</si>
  <si>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</si>
  <si>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</si>
  <si>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</si>
  <si>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</si>
  <si>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</si>
  <si>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</si>
  <si>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</si>
  <si>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</si>
  <si>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</si>
  <si>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</si>
  <si>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</si>
  <si>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</si>
  <si>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</si>
  <si>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</si>
  <si>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</si>
  <si>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</si>
  <si>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</si>
  <si>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</si>
  <si>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</si>
  <si>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</si>
  <si>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</si>
  <si>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</si>
  <si>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</si>
  <si>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</si>
  <si>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</si>
  <si>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</si>
  <si>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</si>
  <si>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</si>
  <si>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</si>
  <si>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</si>
  <si>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</si>
  <si>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</si>
  <si>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</si>
  <si>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</si>
  <si>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</si>
  <si>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</si>
  <si>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</si>
  <si>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</si>
  <si>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</si>
  <si>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</si>
  <si>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</si>
  <si>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</si>
  <si>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</si>
  <si>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</si>
  <si>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</si>
  <si>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</si>
  <si>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</si>
  <si>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</si>
  <si>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</si>
  <si>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</si>
  <si>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</si>
  <si>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</si>
  <si>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</si>
  <si>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</si>
  <si>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</si>
  <si>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</si>
  <si>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</si>
  <si>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</si>
  <si>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</si>
  <si>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</si>
  <si>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</si>
  <si>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</si>
  <si>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</si>
  <si>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</si>
  <si>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</si>
  <si>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</si>
  <si>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</si>
  <si>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</si>
  <si>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</si>
  <si>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</si>
  <si>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</si>
  <si>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</si>
  <si>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</si>
  <si>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</si>
  <si>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</si>
  <si>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</si>
  <si>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</si>
  <si>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</si>
  <si>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</si>
  <si>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</si>
  <si>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</si>
  <si>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</si>
  <si>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</si>
  <si>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</si>
  <si>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</si>
  <si>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</si>
  <si>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</si>
  <si>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</si>
  <si>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</si>
  <si>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</si>
  <si>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</si>
  <si>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</si>
  <si>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</si>
  <si>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</si>
  <si>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</si>
  <si>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</si>
  <si>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</si>
  <si>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</si>
  <si>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</si>
  <si>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</si>
  <si>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</si>
  <si>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</si>
  <si>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</si>
  <si>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</si>
  <si>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</si>
  <si>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</si>
  <si>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</si>
  <si>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</si>
  <si>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</si>
  <si>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</si>
  <si>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</si>
  <si>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</si>
  <si>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</si>
  <si>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</si>
  <si>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</si>
  <si>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</si>
  <si>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</si>
  <si>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</si>
  <si>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</si>
  <si>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</si>
  <si>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</si>
  <si>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</si>
  <si>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</si>
  <si>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</si>
  <si>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</si>
  <si>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</si>
  <si>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</si>
  <si>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</si>
  <si>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</si>
  <si>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</si>
  <si>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</si>
  <si>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</si>
  <si>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</si>
  <si>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</si>
  <si>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</si>
  <si>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</si>
  <si>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</si>
  <si>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</si>
  <si>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</si>
  <si>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</si>
  <si>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</si>
  <si>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</si>
  <si>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</si>
  <si>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</si>
  <si>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</si>
  <si>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</si>
  <si>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</si>
  <si>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</si>
  <si>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</si>
  <si>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</si>
  <si>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</si>
  <si>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</si>
  <si>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</si>
  <si>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</si>
  <si>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</si>
  <si>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</si>
  <si>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</si>
  <si>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</si>
  <si>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</si>
  <si>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</si>
  <si>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</si>
  <si>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</si>
  <si>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</si>
  <si>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</si>
  <si>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</si>
  <si>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</si>
  <si>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</si>
  <si>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</si>
  <si>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</si>
  <si>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</si>
  <si>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</si>
  <si>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</si>
  <si>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</si>
  <si>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</si>
  <si>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</si>
  <si>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</si>
  <si>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</si>
  <si>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</si>
  <si>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</si>
  <si>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</si>
  <si>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</si>
  <si>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</si>
  <si>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</si>
  <si>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</si>
  <si>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</si>
  <si>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</si>
  <si>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</si>
  <si>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</si>
  <si>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</si>
  <si>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</si>
  <si>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</si>
  <si>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</si>
  <si>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</si>
  <si>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</si>
  <si>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</si>
  <si>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</si>
  <si>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</si>
  <si>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</si>
  <si>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</si>
  <si>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</si>
  <si>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</si>
  <si>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</si>
  <si>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</si>
  <si>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</si>
  <si>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</si>
  <si>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</si>
  <si>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</si>
  <si>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</si>
  <si>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</si>
  <si>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</si>
  <si>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</si>
  <si>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</si>
  <si>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</si>
  <si>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</si>
  <si>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</si>
  <si>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</si>
  <si>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</si>
  <si>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</si>
  <si>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</si>
  <si>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</si>
  <si>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</si>
  <si>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</si>
  <si>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</si>
  <si>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</si>
  <si>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</si>
  <si>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</si>
  <si>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</si>
  <si>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</si>
  <si>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</si>
  <si>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</si>
  <si>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</si>
  <si>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</si>
  <si>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</si>
  <si>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</si>
  <si>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</si>
  <si>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</si>
  <si>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</si>
  <si>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</si>
  <si>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</si>
  <si>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</si>
  <si>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</si>
  <si>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</si>
  <si>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</si>
  <si>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</si>
  <si>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</si>
  <si>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</si>
  <si>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</si>
  <si>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</si>
  <si>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</si>
  <si>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</si>
  <si>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</si>
  <si>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</si>
  <si>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</si>
  <si>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</si>
  <si>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</si>
  <si>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</si>
  <si>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</si>
  <si>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</si>
  <si>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</si>
  <si>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</si>
  <si>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</si>
  <si>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</si>
  <si>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</si>
  <si>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</si>
  <si>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</si>
  <si>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</si>
  <si>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</si>
  <si>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</si>
  <si>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</si>
  <si>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</si>
  <si>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</si>
  <si>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</si>
  <si>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</si>
  <si>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</si>
  <si>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</si>
  <si>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</si>
  <si>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</si>
  <si>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</si>
  <si>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</si>
  <si>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</si>
  <si>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</si>
  <si>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</si>
  <si>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</si>
  <si>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</si>
  <si>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</si>
  <si>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</si>
  <si>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</si>
  <si>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</si>
  <si>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</si>
  <si>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</si>
  <si>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</si>
  <si>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</si>
  <si>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</si>
  <si>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</si>
  <si>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</si>
  <si>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</si>
  <si>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</si>
  <si>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</si>
  <si>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</si>
  <si>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</si>
  <si>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</si>
  <si>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</si>
  <si>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</si>
  <si>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</si>
  <si>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</si>
  <si>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</si>
  <si>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</si>
  <si>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</si>
  <si>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</si>
  <si>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</si>
  <si>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</si>
  <si>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</si>
  <si>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</si>
  <si>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</si>
  <si>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</si>
  <si>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</si>
  <si>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</si>
  <si>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</si>
  <si>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</si>
  <si>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</si>
  <si>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</si>
  <si>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</si>
  <si>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</si>
  <si>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</si>
  <si>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</si>
  <si>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</si>
  <si>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</si>
  <si>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</si>
  <si>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</si>
  <si>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</si>
  <si>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</si>
  <si>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</si>
  <si>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</si>
  <si>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</si>
  <si>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</si>
  <si>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</si>
  <si>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</si>
  <si>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</si>
  <si>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</si>
  <si>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</si>
  <si>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</si>
  <si>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</si>
  <si>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</si>
  <si>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</si>
  <si>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</si>
  <si>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</si>
  <si>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</si>
  <si>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</si>
  <si>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</si>
  <si>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</si>
  <si>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</si>
  <si>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</si>
  <si>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</si>
  <si>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</si>
  <si>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</si>
  <si>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</si>
  <si>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</si>
  <si>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</si>
  <si>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</si>
  <si>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</si>
  <si>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</si>
  <si>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</si>
  <si>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</si>
  <si>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</si>
  <si>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</si>
  <si>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</si>
  <si>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</si>
  <si>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</si>
  <si>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</si>
  <si>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</si>
  <si>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</si>
  <si>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</si>
  <si>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</si>
  <si>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</si>
  <si>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</si>
  <si>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</si>
  <si>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</si>
  <si>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</si>
  <si>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</si>
  <si>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</si>
  <si>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</si>
  <si>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</si>
  <si>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</si>
  <si>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</si>
  <si>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</si>
  <si>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</si>
  <si>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</si>
  <si>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</si>
  <si>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</si>
  <si>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</si>
  <si>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</si>
  <si>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</si>
  <si>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</si>
  <si>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</si>
  <si>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</si>
  <si>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</si>
  <si>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</si>
  <si>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</si>
  <si>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</si>
  <si>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</si>
  <si>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</si>
  <si>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</si>
  <si>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</si>
  <si>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</si>
  <si>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</si>
  <si>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</si>
  <si>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</si>
  <si>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</si>
  <si>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</si>
  <si>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</si>
  <si>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</si>
  <si>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</si>
  <si>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</si>
  <si>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</si>
  <si>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</si>
  <si>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</si>
  <si>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</si>
  <si>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</si>
  <si>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</si>
  <si>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</si>
  <si>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</si>
  <si>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</si>
  <si>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</si>
  <si>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</si>
  <si>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</si>
  <si>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</si>
  <si>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</si>
  <si>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</si>
  <si>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</si>
  <si>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</si>
  <si>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</si>
  <si>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</si>
  <si>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</si>
  <si>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</si>
  <si>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</si>
  <si>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</si>
  <si>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</si>
  <si>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</si>
  <si>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</si>
  <si>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</si>
  <si>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</si>
  <si>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</si>
  <si>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</si>
  <si>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</si>
  <si>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</si>
  <si>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</si>
  <si>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</si>
  <si>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</si>
  <si>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</si>
  <si>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</si>
  <si>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</si>
  <si>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</si>
  <si>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</si>
  <si>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</si>
  <si>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</si>
  <si>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</si>
  <si>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</si>
  <si>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</si>
  <si>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</si>
  <si>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</si>
  <si>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</si>
  <si>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</si>
  <si>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</si>
  <si>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</si>
  <si>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</si>
  <si>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</si>
  <si>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</si>
  <si>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</si>
  <si>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</si>
  <si>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</si>
  <si>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</si>
  <si>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</si>
  <si>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</si>
  <si>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</si>
  <si>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</si>
  <si>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</si>
  <si>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</si>
  <si>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</si>
  <si>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</si>
  <si>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</si>
  <si>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</si>
  <si>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</si>
  <si>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</si>
  <si>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</si>
  <si>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</si>
  <si>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</si>
  <si>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</si>
  <si>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</si>
  <si>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</si>
  <si>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</si>
  <si>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</si>
  <si>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</si>
  <si>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</si>
  <si>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</si>
  <si>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</si>
  <si>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</si>
  <si>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</si>
  <si>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</si>
  <si>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</si>
  <si>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</si>
  <si>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</si>
  <si>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</si>
  <si>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</si>
  <si>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</si>
  <si>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</si>
  <si>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</si>
  <si>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</si>
  <si>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</si>
  <si>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</si>
  <si>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</si>
  <si>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</si>
  <si>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</si>
  <si>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</si>
  <si>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</si>
  <si>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</si>
  <si>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</si>
  <si>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</si>
  <si>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</si>
  <si>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</si>
  <si>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</si>
  <si>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</si>
  <si>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</si>
  <si>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</si>
  <si>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</si>
  <si>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</si>
  <si>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</si>
  <si>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</si>
  <si>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</si>
  <si>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</si>
  <si>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</si>
  <si>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</si>
  <si>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</si>
  <si>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</si>
  <si>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</si>
  <si>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</si>
  <si>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</si>
  <si>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</si>
  <si>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</si>
  <si>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</si>
  <si>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</si>
  <si>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</si>
  <si>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</si>
  <si>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</si>
  <si>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</si>
  <si>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</si>
  <si>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</si>
  <si>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</si>
  <si>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</si>
  <si>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</si>
  <si>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</si>
  <si>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</si>
  <si>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</si>
  <si>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</si>
  <si>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</si>
  <si>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</si>
  <si>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</si>
  <si>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</si>
  <si>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</si>
  <si>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</si>
  <si>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</si>
  <si>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</si>
  <si>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</si>
  <si>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</si>
  <si>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</si>
  <si>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</si>
  <si>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</si>
  <si>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</si>
  <si>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</si>
  <si>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</si>
  <si>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</si>
  <si>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</si>
  <si>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</si>
  <si>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</si>
  <si>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</si>
  <si>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</si>
  <si>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</si>
  <si>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</si>
  <si>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</si>
  <si>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</si>
  <si>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</si>
  <si>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</si>
  <si>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</si>
  <si>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</si>
  <si>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</si>
  <si>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</si>
  <si>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</si>
  <si>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</si>
  <si>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</si>
  <si>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</si>
  <si>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</si>
  <si>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</si>
  <si>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</si>
  <si>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</si>
  <si>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</si>
  <si>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</si>
  <si>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</si>
  <si>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</si>
  <si>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</si>
  <si>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</si>
  <si>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</si>
  <si>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</si>
  <si>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</si>
  <si>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</si>
  <si>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</si>
  <si>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</si>
  <si>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</si>
  <si>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</si>
  <si>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</si>
  <si>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</si>
  <si>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</si>
  <si>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</si>
  <si>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</si>
  <si>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</si>
  <si>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</si>
  <si>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</si>
  <si>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</si>
  <si>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</si>
  <si>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</si>
  <si>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</si>
  <si>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</si>
  <si>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</si>
  <si>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</si>
  <si>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</si>
  <si>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</si>
  <si>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</si>
  <si>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</si>
  <si>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</si>
  <si>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</si>
  <si>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</si>
  <si>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</si>
  <si>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</si>
  <si>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</si>
  <si>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</si>
  <si>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</si>
  <si>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</si>
  <si>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</si>
  <si>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</si>
  <si>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</si>
  <si>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</si>
  <si>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</si>
  <si>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</si>
  <si>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</si>
  <si>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</si>
  <si>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</si>
  <si>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</si>
  <si>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</si>
  <si>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</si>
  <si>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</si>
  <si>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</si>
  <si>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</si>
  <si>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</si>
  <si>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</si>
  <si>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</si>
  <si>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</si>
  <si>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</si>
  <si>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</si>
  <si>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</si>
  <si>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</si>
  <si>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</si>
  <si>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</si>
  <si>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</si>
  <si>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</si>
  <si>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</si>
  <si>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</si>
  <si>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</si>
  <si>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</si>
  <si>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</si>
  <si>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</si>
  <si>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</si>
  <si>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</si>
  <si>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</si>
  <si>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</si>
  <si>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</si>
  <si>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</si>
  <si>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</si>
  <si>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</si>
  <si>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</si>
  <si>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</si>
  <si>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</si>
  <si>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</si>
  <si>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</si>
  <si>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</si>
  <si>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</si>
  <si>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</si>
  <si>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</si>
  <si>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</si>
  <si>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</si>
  <si>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</si>
  <si>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</si>
  <si>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</si>
  <si>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</si>
  <si>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</si>
  <si>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</si>
  <si>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</si>
  <si>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</si>
  <si>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</si>
  <si>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</si>
  <si>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</si>
  <si>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</si>
  <si>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</si>
  <si>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</si>
  <si>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</si>
  <si>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</si>
  <si>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</si>
  <si>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</si>
  <si>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</si>
  <si>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</si>
  <si>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</si>
  <si>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</si>
  <si>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</si>
  <si>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</si>
  <si>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</si>
  <si>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</si>
  <si>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</si>
  <si>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</si>
  <si>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</si>
  <si>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</si>
  <si>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</si>
  <si>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</si>
  <si>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</si>
  <si>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</si>
  <si>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</si>
  <si>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</si>
  <si>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</si>
  <si>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</si>
  <si>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</si>
  <si>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</si>
  <si>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</si>
  <si>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</si>
  <si>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</si>
  <si>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</si>
  <si>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</si>
  <si>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</si>
  <si>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</si>
  <si>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</si>
  <si>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</si>
  <si>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</si>
  <si>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</si>
  <si>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</si>
  <si>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</si>
  <si>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</si>
  <si>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</si>
  <si>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</si>
  <si>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</si>
  <si>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</si>
  <si>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</si>
  <si>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</si>
  <si>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</si>
  <si>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</si>
  <si>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</si>
  <si>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</si>
  <si>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</si>
  <si>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</si>
  <si>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</si>
  <si>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</si>
  <si>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</si>
  <si>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</si>
  <si>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</si>
  <si>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</si>
  <si>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</si>
  <si>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</si>
  <si>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</si>
  <si>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</si>
  <si>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</si>
  <si>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</si>
  <si>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</si>
  <si>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</si>
  <si>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</si>
  <si>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</si>
  <si>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</si>
  <si>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</si>
  <si>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</si>
  <si>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</si>
  <si>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</si>
  <si>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</si>
  <si>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</si>
  <si>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</si>
  <si>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</si>
  <si>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</si>
  <si>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</si>
  <si>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</si>
  <si>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</si>
  <si>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</si>
  <si>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</si>
  <si>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</si>
  <si>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</si>
  <si>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</si>
  <si>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</si>
  <si>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</si>
  <si>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</si>
  <si>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</si>
  <si>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</si>
  <si>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</si>
  <si>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</si>
  <si>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</si>
  <si>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</si>
  <si>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</si>
  <si>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</si>
  <si>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</si>
  <si>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</si>
  <si>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</si>
  <si>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</si>
  <si>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</si>
  <si>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</si>
  <si>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</si>
  <si>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</si>
  <si>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</si>
  <si>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</si>
  <si>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</si>
  <si>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</si>
  <si>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</si>
  <si>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</si>
  <si>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</si>
  <si>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</si>
  <si>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</si>
  <si>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</si>
  <si>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</si>
  <si>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</si>
  <si>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</si>
  <si>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</si>
  <si>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</si>
  <si>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</si>
  <si>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</si>
  <si>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</si>
  <si>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</si>
  <si>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</si>
  <si>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</si>
  <si>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</si>
  <si>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</si>
  <si>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</si>
  <si>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</si>
  <si>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</si>
  <si>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</si>
  <si>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</si>
  <si>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</si>
  <si>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</si>
  <si>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</si>
  <si>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</si>
  <si>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</si>
  <si>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</si>
  <si>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</si>
  <si>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</si>
  <si>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</si>
  <si>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</si>
  <si>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</si>
  <si>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</si>
  <si>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</si>
  <si>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</si>
  <si>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</si>
  <si>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</si>
  <si>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</si>
  <si>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</si>
  <si>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</si>
  <si>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</si>
  <si>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</si>
  <si>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</si>
  <si>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</si>
  <si>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</si>
  <si>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</si>
  <si>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</si>
  <si>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</si>
  <si>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</si>
  <si>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</si>
  <si>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</si>
  <si>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</si>
  <si>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</si>
  <si>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</si>
  <si>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</si>
  <si>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</si>
  <si>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</si>
  <si>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</si>
  <si>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</si>
  <si>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</si>
  <si>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</si>
  <si>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</si>
  <si>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</si>
  <si>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</si>
  <si>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</si>
  <si>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</si>
  <si>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</si>
  <si>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</si>
  <si>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</si>
  <si>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</si>
  <si>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</si>
  <si>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</si>
  <si>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</si>
  <si>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</si>
  <si>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</si>
  <si>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</si>
  <si>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</si>
  <si>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</si>
  <si>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</si>
  <si>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</si>
  <si>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</si>
  <si>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</si>
  <si>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</si>
  <si>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</si>
  <si>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</si>
  <si>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</si>
  <si>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</si>
  <si>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</si>
  <si>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</si>
  <si>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</si>
  <si>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</si>
  <si>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</si>
  <si>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</si>
  <si>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</si>
  <si>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</si>
  <si>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</si>
  <si>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</si>
  <si>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</si>
  <si>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</si>
  <si>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</si>
  <si>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</si>
  <si>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</si>
  <si>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</si>
  <si>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</si>
  <si>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</si>
  <si>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</si>
  <si>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</si>
  <si>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</si>
  <si>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</si>
  <si>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</si>
  <si>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</si>
  <si>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</si>
  <si>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</si>
  <si>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</si>
  <si>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</si>
  <si>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</si>
  <si>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</si>
  <si>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</si>
  <si>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</si>
  <si>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</si>
  <si>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</si>
  <si>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</si>
  <si>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</si>
  <si>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</si>
  <si>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</si>
  <si>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</si>
  <si>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</si>
  <si>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</si>
  <si>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</si>
  <si>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</si>
  <si>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</si>
  <si>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</si>
  <si>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</si>
  <si>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</si>
  <si>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</si>
  <si>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</si>
  <si>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</si>
  <si>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</si>
  <si>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</si>
  <si>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</si>
  <si>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</si>
  <si>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</si>
  <si>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</si>
  <si>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</si>
  <si>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</si>
  <si>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</si>
  <si>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</si>
  <si>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</si>
  <si>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</si>
  <si>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</si>
  <si>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</si>
  <si>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</si>
  <si>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</si>
  <si>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</si>
  <si>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</si>
  <si>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</si>
  <si>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</si>
  <si>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</si>
  <si>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</si>
  <si>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</si>
  <si>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</si>
  <si>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</si>
  <si>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</si>
  <si>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</si>
  <si>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</si>
  <si>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</si>
  <si>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</si>
  <si>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</si>
  <si>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</si>
  <si>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</si>
  <si>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</si>
  <si>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</si>
  <si>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</si>
  <si>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</si>
  <si>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</si>
  <si>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</si>
  <si>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</si>
  <si>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</si>
  <si>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</si>
  <si>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</si>
  <si>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</si>
  <si>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</si>
  <si>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</si>
  <si>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</si>
  <si>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</si>
  <si>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</si>
  <si>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</si>
  <si>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</si>
  <si>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</si>
  <si>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</si>
  <si>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</si>
  <si>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</si>
  <si>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</si>
  <si>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</si>
  <si>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</si>
  <si>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</si>
  <si>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</si>
  <si>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</si>
  <si>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</si>
  <si>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</si>
  <si>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</si>
  <si>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</si>
  <si>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</si>
  <si>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</si>
  <si>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</si>
  <si>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</si>
  <si>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</si>
  <si>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</si>
  <si>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</si>
  <si>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</si>
  <si>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</si>
  <si>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</si>
  <si>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</si>
  <si>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</si>
  <si>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</si>
  <si>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</si>
  <si>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</si>
  <si>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</si>
  <si>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</si>
  <si>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</si>
  <si>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</si>
  <si>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</si>
  <si>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</si>
  <si>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</si>
  <si>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</si>
  <si>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</si>
  <si>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</si>
  <si>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</si>
  <si>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</si>
  <si>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</si>
  <si>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</si>
  <si>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</si>
  <si>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</si>
  <si>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</si>
  <si>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</si>
  <si>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</si>
  <si>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</si>
  <si>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</si>
  <si>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</si>
  <si>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</si>
  <si>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</si>
  <si>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</si>
  <si>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</si>
  <si>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</si>
  <si>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</si>
  <si>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</si>
  <si>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</si>
  <si>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</si>
  <si>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</si>
  <si>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</si>
  <si>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</si>
  <si>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</si>
  <si>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</si>
  <si>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</si>
  <si>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</si>
  <si>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</si>
  <si>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</si>
  <si>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</si>
  <si>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</si>
  <si>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</si>
  <si>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</si>
  <si>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</si>
  <si>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</si>
  <si>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</si>
  <si>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</si>
  <si>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</si>
  <si>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</si>
  <si>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</si>
  <si>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</si>
  <si>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</si>
  <si>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</si>
  <si>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</si>
  <si>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</si>
  <si>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</si>
  <si>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</si>
  <si>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</si>
  <si>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</si>
  <si>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</si>
  <si>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</si>
  <si>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</si>
  <si>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</si>
  <si>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</si>
  <si>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</si>
  <si>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</si>
  <si>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</si>
  <si>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</si>
  <si>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</si>
  <si>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</si>
  <si>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</si>
  <si>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</si>
  <si>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</si>
  <si>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</si>
  <si>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</si>
  <si>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</si>
  <si>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</si>
  <si>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</si>
  <si>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</si>
  <si>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</si>
  <si>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</si>
  <si>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</si>
  <si>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</si>
  <si>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</si>
  <si>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</si>
  <si>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</si>
  <si>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</si>
  <si>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</si>
  <si>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</si>
  <si>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</si>
  <si>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</si>
  <si>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</si>
  <si>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</si>
  <si>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</si>
  <si>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</si>
  <si>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</si>
  <si>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</si>
  <si>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</si>
  <si>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</si>
  <si>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</si>
  <si>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</si>
  <si>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</si>
  <si>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</si>
  <si>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</si>
  <si>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</si>
  <si>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</si>
  <si>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</si>
  <si>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</si>
  <si>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</si>
  <si>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</si>
  <si>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</si>
  <si>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</si>
  <si>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</si>
  <si>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</si>
  <si>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</si>
  <si>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</si>
  <si>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</si>
  <si>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</si>
  <si>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</si>
  <si>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</si>
  <si>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</si>
  <si>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</si>
  <si>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</si>
  <si>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</si>
  <si>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</si>
  <si>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</si>
  <si>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</si>
  <si>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</si>
  <si>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</si>
  <si>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</si>
  <si>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</si>
  <si>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</si>
  <si>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</si>
  <si>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</si>
  <si>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</si>
  <si>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</si>
  <si>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</si>
  <si>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</si>
  <si>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</si>
  <si>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</si>
  <si>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</si>
  <si>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</si>
  <si>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</si>
  <si>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</si>
  <si>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</si>
  <si>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</si>
  <si>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</si>
  <si>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</si>
  <si>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</si>
  <si>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</si>
  <si>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</si>
  <si>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</si>
  <si>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</si>
  <si>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</si>
  <si>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</si>
  <si>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</si>
  <si>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</si>
  <si>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</si>
  <si>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</si>
  <si>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</si>
  <si>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</si>
  <si>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</si>
  <si>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</si>
  <si>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</si>
  <si>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</si>
  <si>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</si>
  <si>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</si>
  <si>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</si>
  <si>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</si>
  <si>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</si>
  <si>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</si>
  <si>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</si>
  <si>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</si>
  <si>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</si>
  <si>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</si>
  <si>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</si>
  <si>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</si>
  <si>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</si>
  <si>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</si>
  <si>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</si>
  <si>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</si>
  <si>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</si>
  <si>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</si>
  <si>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</si>
  <si>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</si>
  <si>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</si>
  <si>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</si>
  <si>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</si>
  <si>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</si>
  <si>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</si>
  <si>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</si>
  <si>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</si>
  <si>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</si>
  <si>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</si>
  <si>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</si>
  <si>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</si>
  <si>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</si>
  <si>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</si>
  <si>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</si>
  <si>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</si>
  <si>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</si>
  <si>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</si>
  <si>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</si>
  <si>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</si>
  <si>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</si>
  <si>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</si>
  <si>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</si>
  <si>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</si>
  <si>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</si>
  <si>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</si>
  <si>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</si>
  <si>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</si>
  <si>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</si>
  <si>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</si>
  <si>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</si>
  <si>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</si>
  <si>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</si>
  <si>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</si>
  <si>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</si>
  <si>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</si>
  <si>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</si>
  <si>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</si>
  <si>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</si>
  <si>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</si>
  <si>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</si>
  <si>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</si>
  <si>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</si>
  <si>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</si>
  <si>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</si>
  <si>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</si>
  <si>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</si>
  <si>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</si>
  <si>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</si>
  <si>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</si>
  <si>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</si>
  <si>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</si>
  <si>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</si>
  <si>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</si>
  <si>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</si>
  <si>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</si>
  <si>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</si>
  <si>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</si>
  <si>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</si>
  <si>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</si>
  <si>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</si>
  <si>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</si>
  <si>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</si>
  <si>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</si>
  <si>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</si>
  <si>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</si>
  <si>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</si>
  <si>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</si>
  <si>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</si>
  <si>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</si>
  <si>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</si>
  <si>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</si>
  <si>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</si>
  <si>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</si>
  <si>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</si>
  <si>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</si>
  <si>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</si>
  <si>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</si>
  <si>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</si>
  <si>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</si>
  <si>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</si>
  <si>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</si>
  <si>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</si>
  <si>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</si>
  <si>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</si>
  <si>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</si>
  <si>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</si>
  <si>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</si>
  <si>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</si>
  <si>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</si>
  <si>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</si>
  <si>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</si>
  <si>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</si>
  <si>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</si>
  <si>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</si>
  <si>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</si>
  <si>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</si>
  <si>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</si>
  <si>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</si>
  <si>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</si>
  <si>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</si>
  <si>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</si>
  <si>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</si>
  <si>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</si>
  <si>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</si>
  <si>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</si>
  <si>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</si>
  <si>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</si>
  <si>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</si>
  <si>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</si>
  <si>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</si>
  <si>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</si>
  <si>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</si>
  <si>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</si>
  <si>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</si>
  <si>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</si>
  <si>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</si>
  <si>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</si>
  <si>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</si>
  <si>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</si>
  <si>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</si>
  <si>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</si>
  <si>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</si>
  <si>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</si>
  <si>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</si>
  <si>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</si>
  <si>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</si>
  <si>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</si>
  <si>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</si>
  <si>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</si>
  <si>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</si>
  <si>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</si>
  <si>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</si>
  <si>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</si>
  <si>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</si>
  <si>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</si>
  <si>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</si>
  <si>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</si>
  <si>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</si>
  <si>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</si>
  <si>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</si>
  <si>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</si>
  <si>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</si>
  <si>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</si>
  <si>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</si>
  <si>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</si>
  <si>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</si>
  <si>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</si>
  <si>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</si>
  <si>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</si>
  <si>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</si>
  <si>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</si>
  <si>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</si>
  <si>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</si>
  <si>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</si>
  <si>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</si>
  <si>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</si>
  <si>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</si>
  <si>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</si>
  <si>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</si>
  <si>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</si>
  <si>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</si>
  <si>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</si>
  <si>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</si>
  <si>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</si>
  <si>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</si>
  <si>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</si>
  <si>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</si>
  <si>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</si>
  <si>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</si>
  <si>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</si>
  <si>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</si>
  <si>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</si>
  <si>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</si>
  <si>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</si>
  <si>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</si>
  <si>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</si>
  <si>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</si>
  <si>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</si>
  <si>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</si>
  <si>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</si>
  <si>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</si>
  <si>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</si>
  <si>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</si>
  <si>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</si>
  <si>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</si>
  <si>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</si>
  <si>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</si>
  <si>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</si>
  <si>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</si>
  <si>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</si>
  <si>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</si>
  <si>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</si>
  <si>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</si>
  <si>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</si>
  <si>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</si>
  <si>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</si>
  <si>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</si>
  <si>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</si>
  <si>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</si>
  <si>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</si>
  <si>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</si>
  <si>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</si>
  <si>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</si>
  <si>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</si>
  <si>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</si>
  <si>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</si>
  <si>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</si>
  <si>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</si>
  <si>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</si>
  <si>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</si>
  <si>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</si>
  <si>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</si>
  <si>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</si>
  <si>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</si>
  <si>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</si>
  <si>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</si>
  <si>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</si>
  <si>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</si>
  <si>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</si>
  <si>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</si>
  <si>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</si>
  <si>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</si>
  <si>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</si>
  <si>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</si>
  <si>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</si>
  <si>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</si>
  <si>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</si>
  <si>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</si>
  <si>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</si>
  <si>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</si>
  <si>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</si>
  <si>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</si>
  <si>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</si>
  <si>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</si>
  <si>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</si>
  <si>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</si>
  <si>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</si>
  <si>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</si>
  <si>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</si>
  <si>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</si>
  <si>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</si>
  <si>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</si>
  <si>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</si>
  <si>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</si>
  <si>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</si>
  <si>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</si>
  <si>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</si>
  <si>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</si>
  <si>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</si>
  <si>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</si>
  <si>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</si>
  <si>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</si>
  <si>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</si>
  <si>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</si>
  <si>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</si>
  <si>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</si>
  <si>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</si>
  <si>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</si>
  <si>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</si>
  <si>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</si>
  <si>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</si>
  <si>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</si>
  <si>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</si>
  <si>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</si>
  <si>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</si>
  <si>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</si>
  <si>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</si>
  <si>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</si>
  <si>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</si>
  <si>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</si>
  <si>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</si>
  <si>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</si>
  <si>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</si>
  <si>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</si>
  <si>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</si>
  <si>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</si>
  <si>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</si>
  <si>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</si>
  <si>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</si>
  <si>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</si>
  <si>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</si>
  <si>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</si>
  <si>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</si>
  <si>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</si>
  <si>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</si>
  <si>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</si>
  <si>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</si>
  <si>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</si>
  <si>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</si>
  <si>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</si>
  <si>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</si>
  <si>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</si>
  <si>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</si>
  <si>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</si>
  <si>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</si>
  <si>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</si>
  <si>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</si>
  <si>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</si>
  <si>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</si>
  <si>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</si>
  <si>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</si>
  <si>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</si>
  <si>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</si>
  <si>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</si>
  <si>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</si>
  <si>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</si>
  <si>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</si>
  <si>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</si>
  <si>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</si>
  <si>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</si>
  <si>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</si>
  <si>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</si>
  <si>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</si>
  <si>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</si>
  <si>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</si>
  <si>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</si>
  <si>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</si>
  <si>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</si>
  <si>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</si>
  <si>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</si>
  <si>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</si>
  <si>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</si>
  <si>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</si>
  <si>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</si>
  <si>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</si>
  <si>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</si>
  <si>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</si>
  <si>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</si>
  <si>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</si>
  <si>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</si>
  <si>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</si>
  <si>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</si>
  <si>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</si>
  <si>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</si>
  <si>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</si>
  <si>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</si>
  <si>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</si>
  <si>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</si>
  <si>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</si>
  <si>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</si>
  <si>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</si>
  <si>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</si>
  <si>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</si>
  <si>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</si>
  <si>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</si>
  <si>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</si>
  <si>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</si>
  <si>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</si>
  <si>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</si>
  <si>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</si>
  <si>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</si>
  <si>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</si>
  <si>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</si>
  <si>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</si>
  <si>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</si>
  <si>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</si>
  <si>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</si>
  <si>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</si>
  <si>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</si>
  <si>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</si>
  <si>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</si>
  <si>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</si>
  <si>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</si>
  <si>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</si>
  <si>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</si>
  <si>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</si>
  <si>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</si>
  <si>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</si>
  <si>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</si>
  <si>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</si>
  <si>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</si>
  <si>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</si>
  <si>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</si>
  <si>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</si>
  <si>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</si>
  <si>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</si>
  <si>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</si>
  <si>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</si>
  <si>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</si>
  <si>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</si>
  <si>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</si>
  <si>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</si>
  <si>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</si>
  <si>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</si>
  <si>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</si>
  <si>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</si>
  <si>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</si>
  <si>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</si>
  <si>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</si>
  <si>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</si>
  <si>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</si>
  <si>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</si>
  <si>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</si>
  <si>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</si>
  <si>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</si>
  <si>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</si>
  <si>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</si>
  <si>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</si>
  <si>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</si>
  <si>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</si>
  <si>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</si>
  <si>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</si>
  <si>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</si>
  <si>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</si>
  <si>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</si>
  <si>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</si>
  <si>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</si>
  <si>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</si>
  <si>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</si>
  <si>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</si>
  <si>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</si>
  <si>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</si>
  <si>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</si>
  <si>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</si>
  <si>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</si>
  <si>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</si>
  <si>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</si>
  <si>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</si>
  <si>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</si>
  <si>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</si>
  <si>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</si>
  <si>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</si>
  <si>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</si>
  <si>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</si>
  <si>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</si>
  <si>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</si>
  <si>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</si>
  <si>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</si>
  <si>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</si>
  <si>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</si>
  <si>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</si>
  <si>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</si>
  <si>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</si>
  <si>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</si>
  <si>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</si>
  <si>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</si>
  <si>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</si>
  <si>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</si>
  <si>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</si>
  <si>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</si>
  <si>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</si>
  <si>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</si>
  <si>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</si>
  <si>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</si>
  <si>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</si>
  <si>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</si>
  <si>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</si>
  <si>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</si>
  <si>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</si>
  <si>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</si>
  <si>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</si>
  <si>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</si>
  <si>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</si>
  <si>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</si>
  <si>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</si>
  <si>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</si>
  <si>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</si>
  <si>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</si>
  <si>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</si>
  <si>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</si>
  <si>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</si>
  <si>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</si>
  <si>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</si>
  <si>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</si>
  <si>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</si>
  <si>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</si>
  <si>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</si>
  <si>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</si>
  <si>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</si>
  <si>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</si>
  <si>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</si>
  <si>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</si>
  <si>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</si>
  <si>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</si>
  <si>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</si>
  <si>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</si>
  <si>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</si>
  <si>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</si>
  <si>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</si>
  <si>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</si>
  <si>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</si>
  <si>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</si>
  <si>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</si>
  <si>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</si>
  <si>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</si>
  <si>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</si>
  <si>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</si>
  <si>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</si>
  <si>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</si>
  <si>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</si>
  <si>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</si>
  <si>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</si>
  <si>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</si>
  <si>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</si>
  <si>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</si>
  <si>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</si>
  <si>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</si>
  <si>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</si>
  <si>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</si>
  <si>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</si>
  <si>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</si>
  <si>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</si>
  <si>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</si>
  <si>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</si>
  <si>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</si>
  <si>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</si>
  <si>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</si>
  <si>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</si>
  <si>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</si>
  <si>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</si>
  <si>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</si>
  <si>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</si>
  <si>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</si>
  <si>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</si>
  <si>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</si>
  <si>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</si>
  <si>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</si>
  <si>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</si>
  <si>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</si>
  <si>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</si>
  <si>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</si>
  <si>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</si>
  <si>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</si>
  <si>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</si>
  <si>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</si>
  <si>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</si>
  <si>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</si>
  <si>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</si>
  <si>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</si>
  <si>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</si>
  <si>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</si>
  <si>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</si>
  <si>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</si>
  <si>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</si>
  <si>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</si>
  <si>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</si>
  <si>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</si>
  <si>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</si>
  <si>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</si>
  <si>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</si>
  <si>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</si>
  <si>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</si>
  <si>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</si>
  <si>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</si>
  <si>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</si>
  <si>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</si>
  <si>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</si>
  <si>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</si>
  <si>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</si>
  <si>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</si>
  <si>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</si>
  <si>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</si>
  <si>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</si>
  <si>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</si>
  <si>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</si>
  <si>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</si>
  <si>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</si>
  <si>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</si>
  <si>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</si>
  <si>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</si>
  <si>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</si>
  <si>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</si>
  <si>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</si>
  <si>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</si>
  <si>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</si>
  <si>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</si>
  <si>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</si>
  <si>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</si>
  <si>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</si>
  <si>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</si>
  <si>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</si>
  <si>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</si>
  <si>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</si>
  <si>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</si>
  <si>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</si>
  <si>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</si>
  <si>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</si>
  <si>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</si>
  <si>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</si>
  <si>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</si>
  <si>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</si>
  <si>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</si>
  <si>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</si>
  <si>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</si>
  <si>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</si>
  <si>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</si>
  <si>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</si>
  <si>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</si>
  <si>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</si>
  <si>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</si>
  <si>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</si>
  <si>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</si>
  <si>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</si>
  <si>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</si>
  <si>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</si>
  <si>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</si>
  <si>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</si>
  <si>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</si>
  <si>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</si>
  <si>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</si>
  <si>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</si>
  <si>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</si>
  <si>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</si>
  <si>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</si>
  <si>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</si>
  <si>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</si>
  <si>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</si>
  <si>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</si>
  <si>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</si>
  <si>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</si>
  <si>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</si>
  <si>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</si>
  <si>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</si>
  <si>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</si>
  <si>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</si>
  <si>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</si>
  <si>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</si>
  <si>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</si>
  <si>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</si>
  <si>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</si>
  <si>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</si>
  <si>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</si>
  <si>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</si>
  <si>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</si>
  <si>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</si>
  <si>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</si>
  <si>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</si>
  <si>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</si>
  <si>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</si>
  <si>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</si>
  <si>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</si>
  <si>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</si>
  <si>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</si>
  <si>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</si>
  <si>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</si>
  <si>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</si>
  <si>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</si>
  <si>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</si>
  <si>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</si>
  <si>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</si>
  <si>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</si>
  <si>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</si>
  <si>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</si>
  <si>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</si>
  <si>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</si>
  <si>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</si>
  <si>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</si>
  <si>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</si>
  <si>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</si>
  <si>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</si>
  <si>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</si>
  <si>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</si>
  <si>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</si>
  <si>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</si>
  <si>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</si>
  <si>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</si>
  <si>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</si>
  <si>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</si>
  <si>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</si>
  <si>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</si>
  <si>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</si>
  <si>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</si>
  <si>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</si>
  <si>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</si>
  <si>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</si>
  <si>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</si>
  <si>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</si>
  <si>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</si>
  <si>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</si>
  <si>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</si>
  <si>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</si>
  <si>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</si>
  <si>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</si>
  <si>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</si>
  <si>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</si>
  <si>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</si>
  <si>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</si>
  <si>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</si>
  <si>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</si>
  <si>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</si>
  <si>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</si>
  <si>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</si>
  <si>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</si>
  <si>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</si>
  <si>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</si>
  <si>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</si>
  <si>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</si>
  <si>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</si>
  <si>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</si>
  <si>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</si>
  <si>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</si>
  <si>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</si>
  <si>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</si>
  <si>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</si>
  <si>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</si>
  <si>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</si>
  <si>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</si>
  <si>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</si>
  <si>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</si>
  <si>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</si>
  <si>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</si>
  <si>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</si>
  <si>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</si>
  <si>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</si>
  <si>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</si>
  <si>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</si>
  <si>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</si>
  <si>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</si>
  <si>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</si>
  <si>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</si>
  <si>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</si>
  <si>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</si>
  <si>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</si>
  <si>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</si>
  <si>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</si>
  <si>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</si>
  <si>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</si>
  <si>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</si>
  <si>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</si>
  <si>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</si>
  <si>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</si>
  <si>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</si>
  <si>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</si>
  <si>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</si>
  <si>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</si>
  <si>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</si>
  <si>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</si>
  <si>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</si>
  <si>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</si>
  <si>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</si>
  <si>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</si>
  <si>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</si>
  <si>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</si>
  <si>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</si>
  <si>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</si>
  <si>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</si>
  <si>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</si>
  <si>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</si>
  <si>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</si>
  <si>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</si>
  <si>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</si>
  <si>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</si>
  <si>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</si>
  <si>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</si>
  <si>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</si>
  <si>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</si>
  <si>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</si>
  <si>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</si>
  <si>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</si>
  <si>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</si>
  <si>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</si>
  <si>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</si>
  <si>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</si>
  <si>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</si>
  <si>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</si>
  <si>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</si>
  <si>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</si>
  <si>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</si>
  <si>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</si>
  <si>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</si>
  <si>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</si>
  <si>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</si>
  <si>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</si>
  <si>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</si>
  <si>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</si>
  <si>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</si>
  <si>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</si>
  <si>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</si>
  <si>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</si>
  <si>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</si>
  <si>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</si>
  <si>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</si>
  <si>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</si>
  <si>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</si>
  <si>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</si>
  <si>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</si>
  <si>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</si>
  <si>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</si>
  <si>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</si>
  <si>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</si>
  <si>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</si>
  <si>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</si>
  <si>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</si>
  <si>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</si>
  <si>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</si>
  <si>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</si>
  <si>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</si>
  <si>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</si>
  <si>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</si>
  <si>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</si>
  <si>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</si>
  <si>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</si>
  <si>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</si>
  <si>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</si>
  <si>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</si>
  <si>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</si>
  <si>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</si>
  <si>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</si>
  <si>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</si>
  <si>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</si>
  <si>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</si>
  <si>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</si>
  <si>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</si>
  <si>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</si>
  <si>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</si>
  <si>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</si>
  <si>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</si>
  <si>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</si>
  <si>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</si>
  <si>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</si>
  <si>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</si>
  <si>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</si>
  <si>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</si>
  <si>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</si>
  <si>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</si>
  <si>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</si>
  <si>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</si>
  <si>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</si>
  <si>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</si>
  <si>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</si>
  <si>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</si>
  <si>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</si>
  <si>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</si>
  <si>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</si>
  <si>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</si>
  <si>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</si>
  <si>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</si>
  <si>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</si>
  <si>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</si>
  <si>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</si>
  <si>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</si>
  <si>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</si>
  <si>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</si>
  <si>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</si>
  <si>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</si>
  <si>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</si>
  <si>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</si>
  <si>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</si>
  <si>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</si>
  <si>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</si>
  <si>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</si>
  <si>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</si>
  <si>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</si>
  <si>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</si>
  <si>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</si>
  <si>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</si>
  <si>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</si>
  <si>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</si>
  <si>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</si>
  <si>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</si>
  <si>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</si>
  <si>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</si>
  <si>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</si>
  <si>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</si>
  <si>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</si>
  <si>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</si>
  <si>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</si>
  <si>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</si>
  <si>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</si>
  <si>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</si>
  <si>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</si>
  <si>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</si>
  <si>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</si>
  <si>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</si>
  <si>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</si>
  <si>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</si>
  <si>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</si>
  <si>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</si>
  <si>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</si>
  <si>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</si>
  <si>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</si>
  <si>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</si>
  <si>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</si>
  <si>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</si>
  <si>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</si>
  <si>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</si>
  <si>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</si>
  <si>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</si>
  <si>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</si>
  <si>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</si>
  <si>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</si>
  <si>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</si>
  <si>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</si>
  <si>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</si>
  <si>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</si>
  <si>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</si>
  <si>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</si>
  <si>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</si>
  <si>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</si>
  <si>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</si>
  <si>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</si>
  <si>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</si>
  <si>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</si>
  <si>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</si>
  <si>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</si>
  <si>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</si>
  <si>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</si>
  <si>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</si>
  <si>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</si>
  <si>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</si>
  <si>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</si>
  <si>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</si>
  <si>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</si>
  <si>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</si>
  <si>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</si>
  <si>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</si>
  <si>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</si>
  <si>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</si>
  <si>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</si>
  <si>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</si>
  <si>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</si>
  <si>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</si>
  <si>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</si>
  <si>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</si>
  <si>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</si>
  <si>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</si>
  <si>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</si>
  <si>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</si>
  <si>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</si>
  <si>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</si>
  <si>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</si>
  <si>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</si>
  <si>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</si>
  <si>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</si>
  <si>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</si>
  <si>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</si>
  <si>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</si>
  <si>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</si>
  <si>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</si>
  <si>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</si>
  <si>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</si>
  <si>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</si>
  <si>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</si>
  <si>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</si>
  <si>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</si>
  <si>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</si>
  <si>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</si>
  <si>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</si>
  <si>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</si>
  <si>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</si>
  <si>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</si>
  <si>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</si>
  <si>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</si>
  <si>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</si>
  <si>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</si>
  <si>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</si>
  <si>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</si>
  <si>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</si>
  <si>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</si>
  <si>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</si>
  <si>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</si>
  <si>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</si>
  <si>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</si>
  <si>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</si>
  <si>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</si>
  <si>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</si>
  <si>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</si>
  <si>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</si>
  <si>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</si>
  <si>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</si>
  <si>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</si>
  <si>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</si>
  <si>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</si>
  <si>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</si>
  <si>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</si>
  <si>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</si>
  <si>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</si>
  <si>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</si>
  <si>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</si>
  <si>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</si>
  <si>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</si>
  <si>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</si>
  <si>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</si>
  <si>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</si>
  <si>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</si>
  <si>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</si>
  <si>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</si>
  <si>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</si>
  <si>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</si>
  <si>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</si>
  <si>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</si>
  <si>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</si>
  <si>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</si>
  <si>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</si>
  <si>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</si>
  <si>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</si>
  <si>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</si>
  <si>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</si>
  <si>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</si>
  <si>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</si>
  <si>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</si>
  <si>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</si>
  <si>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</si>
  <si>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</si>
  <si>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</si>
  <si>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</si>
  <si>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</si>
  <si>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</si>
  <si>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</si>
  <si>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</si>
  <si>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</si>
  <si>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</si>
  <si>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</si>
  <si>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</si>
  <si>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</si>
  <si>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</si>
  <si>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</si>
  <si>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</si>
  <si>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</si>
  <si>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</si>
  <si>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</si>
  <si>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</si>
  <si>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</si>
  <si>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</si>
  <si>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</si>
  <si>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</si>
  <si>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</si>
  <si>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</si>
  <si>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</si>
  <si>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</si>
  <si>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</si>
  <si>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</si>
  <si>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</si>
  <si>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</si>
  <si>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</si>
  <si>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</si>
  <si>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</si>
  <si>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</si>
  <si>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</si>
  <si>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</si>
  <si>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</si>
  <si>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</si>
  <si>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</si>
  <si>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</si>
  <si>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</si>
  <si>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</si>
  <si>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</si>
  <si>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</si>
  <si>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</si>
  <si>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</si>
  <si>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</si>
  <si>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</si>
  <si>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</si>
  <si>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</si>
  <si>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</si>
  <si>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</si>
  <si>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</si>
  <si>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</si>
  <si>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</si>
  <si>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</si>
  <si>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</si>
  <si>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</si>
  <si>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</si>
  <si>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</si>
  <si>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</si>
  <si>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</si>
  <si>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</si>
  <si>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</si>
  <si>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</si>
  <si>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</si>
  <si>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</si>
  <si>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</si>
  <si>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</si>
  <si>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</si>
  <si>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</si>
  <si>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</si>
  <si>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</si>
  <si>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</si>
  <si>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</si>
  <si>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</si>
  <si>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</si>
  <si>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</si>
  <si>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</si>
  <si>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</si>
  <si>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</si>
  <si>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</si>
  <si>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</si>
  <si>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</si>
  <si>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</si>
  <si>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</si>
  <si>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</si>
  <si>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</si>
  <si>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</si>
  <si>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</si>
  <si>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</si>
  <si>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</si>
  <si>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</si>
  <si>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</si>
  <si>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</si>
  <si>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</si>
  <si>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</si>
  <si>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</si>
  <si>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</si>
  <si>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</si>
  <si>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</si>
  <si>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</si>
  <si>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</si>
  <si>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</si>
  <si>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</si>
  <si>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</si>
  <si>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</si>
  <si>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</si>
  <si>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</si>
  <si>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</si>
  <si>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</si>
  <si>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</si>
  <si>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</si>
  <si>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</si>
  <si>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</si>
  <si>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</si>
  <si>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</si>
  <si>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</si>
  <si>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</si>
  <si>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</si>
  <si>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</si>
  <si>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</si>
  <si>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</si>
  <si>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</si>
  <si>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</si>
  <si>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</si>
  <si>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</si>
  <si>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</si>
  <si>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</si>
  <si>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</si>
  <si>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</si>
  <si>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</si>
  <si>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</si>
  <si>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</si>
  <si>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</si>
  <si>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</si>
  <si>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</si>
  <si>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</si>
  <si>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</si>
  <si>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</si>
  <si>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</si>
  <si>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</si>
  <si>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</si>
  <si>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</si>
  <si>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</si>
  <si>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</si>
  <si>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</si>
  <si>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</si>
  <si>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</si>
  <si>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</si>
  <si>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</si>
  <si>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</si>
  <si>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</si>
  <si>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</si>
  <si>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</si>
  <si>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</si>
  <si>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</si>
  <si>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</si>
  <si>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</si>
  <si>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</si>
  <si>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</si>
  <si>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</si>
  <si>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</si>
  <si>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</si>
  <si>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</si>
  <si>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</si>
  <si>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</si>
  <si>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</si>
  <si>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</si>
  <si>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</si>
  <si>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</si>
  <si>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</si>
  <si>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</si>
  <si>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</si>
  <si>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</si>
  <si>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</si>
  <si>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</si>
  <si>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</si>
  <si>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</si>
  <si>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</si>
  <si>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</si>
  <si>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</si>
  <si>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</si>
  <si>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</si>
  <si>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</si>
  <si>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</si>
  <si>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</si>
  <si>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</si>
  <si>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</si>
  <si>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</si>
  <si>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</si>
  <si>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</si>
  <si>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</si>
  <si>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</si>
  <si>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</si>
  <si>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</si>
  <si>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</si>
  <si>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</si>
  <si>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</si>
  <si>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</si>
  <si>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</si>
  <si>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</si>
  <si>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</si>
  <si>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</si>
  <si>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</si>
  <si>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</si>
  <si>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</si>
  <si>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</si>
  <si>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</si>
  <si>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</si>
  <si>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</si>
  <si>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</si>
  <si>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</si>
  <si>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</si>
  <si>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</si>
  <si>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</si>
  <si>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</si>
  <si>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</si>
  <si>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</si>
  <si>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</si>
  <si>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</si>
  <si>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</si>
  <si>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</si>
  <si>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</si>
  <si>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</si>
  <si>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</si>
  <si>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</si>
  <si>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</si>
  <si>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</si>
  <si>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</si>
  <si>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</si>
  <si>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</si>
  <si>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</si>
  <si>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</si>
  <si>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</si>
  <si>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</si>
  <si>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</si>
  <si>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</si>
  <si>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</si>
  <si>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</si>
  <si>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</si>
  <si>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</si>
  <si>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</si>
  <si>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</si>
  <si>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</si>
  <si>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</si>
  <si>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</si>
  <si>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</si>
  <si>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</si>
  <si>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</si>
  <si>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</si>
  <si>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</si>
  <si>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</si>
  <si>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</si>
  <si>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</si>
  <si>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</si>
  <si>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</si>
  <si>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</si>
  <si>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</si>
  <si>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</si>
  <si>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</si>
  <si>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</si>
  <si>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</si>
  <si>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</si>
  <si>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</si>
  <si>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</si>
  <si>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</si>
  <si>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</si>
  <si>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</si>
  <si>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</si>
  <si>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</si>
  <si>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</si>
  <si>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</si>
  <si>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</si>
  <si>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</si>
  <si>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</si>
  <si>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</si>
  <si>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</si>
  <si>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</si>
  <si>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</si>
  <si>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</si>
  <si>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</si>
  <si>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</si>
  <si>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</si>
  <si>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</si>
  <si>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</si>
  <si>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</si>
  <si>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</si>
  <si>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</si>
  <si>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</si>
  <si>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</si>
  <si>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</si>
  <si>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</si>
  <si>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</si>
  <si>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</si>
  <si>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</si>
  <si>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</si>
  <si>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</si>
  <si>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</si>
  <si>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</si>
  <si>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</si>
  <si>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</si>
  <si>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</si>
  <si>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</si>
  <si>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</si>
  <si>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</si>
  <si>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</si>
  <si>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</si>
  <si>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</si>
  <si>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</si>
  <si>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</si>
  <si>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</si>
  <si>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</si>
  <si>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</si>
  <si>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</si>
  <si>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</si>
  <si>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</si>
  <si>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</si>
  <si>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</si>
  <si>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</si>
  <si>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</si>
  <si>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</si>
  <si>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</si>
  <si>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</si>
  <si>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</si>
  <si>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</si>
  <si>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</si>
  <si>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</si>
  <si>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</si>
  <si>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</si>
  <si>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</si>
  <si>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</si>
  <si>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</si>
  <si>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</si>
  <si>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</si>
  <si>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</si>
  <si>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</si>
  <si>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</si>
  <si>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</si>
  <si>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</si>
  <si>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</si>
  <si>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</si>
  <si>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</si>
  <si>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</si>
  <si>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</si>
  <si>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</si>
  <si>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</si>
  <si>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</si>
  <si>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</si>
  <si>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</si>
  <si>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</si>
  <si>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</si>
  <si>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</si>
  <si>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</si>
  <si>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</si>
  <si>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</si>
  <si>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</si>
  <si>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</si>
  <si>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</si>
  <si>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</si>
  <si>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</si>
  <si>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</si>
  <si>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</si>
  <si>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</si>
  <si>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</si>
  <si>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</si>
  <si>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</si>
  <si>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</si>
  <si>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</si>
  <si>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</si>
  <si>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</si>
  <si>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</si>
  <si>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</si>
  <si>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</si>
  <si>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</si>
  <si>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</si>
  <si>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</si>
  <si>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</si>
  <si>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</si>
  <si>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</si>
  <si>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</si>
  <si>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</si>
  <si>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</si>
  <si>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</si>
  <si>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</si>
  <si>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</si>
  <si>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</si>
  <si>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</si>
  <si>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</si>
  <si>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</si>
  <si>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</si>
  <si>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</si>
  <si>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</si>
  <si>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</si>
  <si>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</si>
  <si>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</si>
  <si>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</si>
  <si>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</si>
  <si>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</si>
  <si>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</si>
  <si>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</si>
  <si>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</si>
  <si>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</si>
  <si>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</si>
  <si>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</si>
  <si>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</si>
  <si>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</si>
  <si>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</si>
  <si>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</si>
  <si>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</si>
  <si>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</si>
  <si>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</si>
  <si>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</si>
  <si>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</si>
  <si>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</si>
  <si>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</si>
  <si>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</si>
  <si>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</si>
  <si>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</si>
  <si>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</si>
  <si>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</si>
  <si>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</si>
  <si>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</si>
  <si>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</si>
  <si>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</si>
  <si>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</si>
  <si>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</si>
  <si>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</si>
  <si>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</si>
  <si>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</si>
  <si>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</si>
  <si>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</si>
  <si>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</si>
  <si>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</si>
  <si>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</si>
  <si>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</si>
  <si>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</si>
  <si>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</si>
  <si>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</si>
  <si>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</si>
  <si>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</si>
  <si>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</si>
  <si>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</si>
  <si>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</si>
  <si>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</si>
  <si>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</si>
  <si>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</si>
  <si>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</si>
  <si>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</si>
  <si>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</si>
  <si>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</si>
  <si>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</si>
  <si>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</si>
  <si>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</si>
  <si>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</si>
  <si>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</si>
  <si>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</si>
  <si>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</si>
  <si>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</si>
  <si>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</si>
  <si>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</si>
  <si>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</si>
  <si>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</si>
  <si>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</si>
  <si>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</si>
  <si>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</si>
  <si>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</si>
  <si>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</si>
  <si>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</si>
  <si>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</si>
  <si>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</si>
  <si>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</si>
  <si>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</si>
  <si>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</si>
  <si>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</si>
  <si>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</si>
  <si>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</si>
  <si>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</si>
  <si>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</si>
  <si>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</si>
  <si>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</si>
  <si>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</si>
  <si>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</si>
  <si>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</si>
  <si>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</si>
  <si>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</si>
  <si>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</si>
  <si>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</si>
  <si>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</si>
  <si>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</si>
  <si>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</si>
  <si>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</si>
  <si>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</si>
  <si>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</si>
  <si>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</si>
  <si>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</si>
  <si>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</si>
  <si>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</si>
  <si>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</si>
  <si>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</si>
  <si>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</si>
  <si>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</si>
  <si>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</si>
  <si>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</si>
  <si>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</si>
  <si>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</si>
  <si>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</si>
  <si>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</si>
  <si>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</si>
  <si>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</si>
  <si>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</si>
  <si>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</si>
  <si>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</si>
  <si>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</si>
  <si>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</si>
  <si>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</si>
  <si>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</si>
  <si>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</si>
  <si>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</si>
  <si>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</si>
  <si>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</si>
  <si>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</si>
  <si>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</si>
  <si>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</si>
  <si>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</si>
  <si>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</si>
  <si>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</si>
  <si>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</si>
  <si>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</si>
  <si>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</si>
  <si>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</si>
  <si>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</si>
  <si>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</si>
  <si>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</si>
  <si>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</si>
  <si>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</si>
  <si>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</si>
  <si>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</si>
  <si>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</si>
  <si>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</si>
  <si>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</si>
  <si>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</si>
  <si>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</si>
  <si>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</si>
  <si>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</si>
  <si>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</si>
  <si>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</si>
  <si>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</si>
  <si>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</si>
  <si>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</si>
  <si>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</si>
  <si>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</si>
  <si>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</si>
  <si>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</si>
  <si>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</si>
  <si>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</si>
  <si>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</si>
  <si>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</si>
  <si>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</si>
  <si>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</si>
  <si>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</si>
  <si>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</si>
  <si>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</si>
  <si>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</si>
  <si>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</si>
  <si>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</si>
  <si>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</si>
  <si>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</si>
  <si>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</si>
  <si>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</si>
  <si>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</si>
  <si>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</si>
  <si>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</si>
  <si>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</si>
  <si>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</si>
  <si>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</si>
  <si>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</si>
  <si>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</si>
  <si>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</si>
  <si>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</si>
  <si>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</si>
  <si>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</si>
  <si>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</si>
  <si>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</si>
  <si>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</si>
  <si>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</si>
  <si>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</si>
  <si>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</si>
  <si>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</si>
  <si>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</si>
  <si>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</si>
  <si>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</si>
  <si>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</si>
  <si>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</si>
  <si>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</si>
  <si>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</si>
  <si>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</si>
  <si>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</si>
  <si>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</si>
  <si>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</si>
  <si>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</si>
  <si>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</si>
  <si>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</si>
  <si>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</si>
  <si>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</si>
  <si>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</si>
  <si>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</si>
  <si>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</si>
  <si>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</si>
  <si>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</si>
  <si>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</si>
  <si>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</si>
  <si>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</si>
  <si>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</si>
  <si>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</si>
  <si>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</si>
  <si>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</si>
  <si>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</si>
  <si>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</si>
  <si>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</si>
  <si>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</si>
  <si>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</si>
  <si>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</si>
  <si>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</si>
  <si>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</si>
  <si>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</si>
  <si>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</si>
  <si>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</si>
  <si>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</si>
  <si>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</si>
  <si>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</si>
  <si>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</si>
  <si>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</si>
  <si>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</si>
  <si>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</si>
  <si>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</si>
  <si>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</si>
  <si>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</si>
  <si>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</si>
  <si>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</si>
  <si>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</si>
  <si>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</si>
  <si>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</si>
  <si>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</si>
  <si>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</si>
  <si>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</si>
  <si>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</si>
  <si>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</si>
  <si>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</si>
  <si>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</si>
  <si>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</si>
  <si>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</si>
  <si>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</si>
  <si>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</si>
  <si>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</si>
  <si>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</si>
  <si>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</si>
  <si>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</si>
  <si>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</si>
  <si>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</si>
  <si>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</si>
  <si>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</si>
  <si>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</si>
  <si>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</si>
  <si>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</si>
  <si>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</si>
  <si>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</si>
  <si>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</si>
  <si>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</si>
  <si>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</si>
  <si>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</si>
  <si>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</si>
  <si>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</si>
  <si>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</si>
  <si>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</si>
  <si>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</si>
  <si>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</si>
  <si>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</si>
  <si>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</si>
  <si>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</si>
  <si>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</si>
  <si>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</si>
  <si>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</si>
  <si>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</si>
  <si>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</si>
  <si>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</si>
  <si>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</si>
  <si>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</si>
  <si>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</si>
  <si>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</si>
  <si>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</si>
  <si>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</si>
  <si>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</si>
  <si>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</si>
  <si>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</si>
  <si>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</si>
  <si>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</si>
  <si>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</si>
  <si>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</si>
  <si>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</si>
  <si>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</si>
  <si>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</si>
  <si>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</si>
  <si>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</si>
  <si>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</si>
  <si>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</si>
  <si>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</si>
  <si>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</si>
  <si>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</si>
  <si>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</si>
  <si>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</si>
  <si>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</si>
  <si>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</si>
  <si>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</si>
  <si>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</si>
  <si>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</si>
  <si>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</si>
  <si>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</si>
  <si>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</si>
  <si>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</si>
  <si>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</si>
  <si>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</si>
  <si>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</si>
  <si>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</si>
  <si>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</si>
  <si>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</si>
  <si>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</si>
  <si>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</si>
  <si>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</si>
  <si>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</si>
  <si>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</si>
  <si>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</si>
  <si>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</si>
  <si>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</si>
  <si>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</si>
  <si>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</si>
  <si>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</si>
  <si>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</si>
  <si>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</si>
  <si>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</si>
  <si>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</si>
  <si>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</si>
  <si>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</si>
  <si>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</si>
  <si>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</si>
  <si>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</si>
  <si>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</si>
  <si>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</si>
  <si>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</si>
  <si>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</si>
  <si>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</si>
  <si>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</si>
  <si>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</si>
  <si>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</si>
  <si>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</si>
  <si>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</si>
  <si>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</si>
  <si>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</si>
  <si>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</si>
  <si>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</si>
  <si>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</si>
  <si>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</si>
  <si>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</si>
  <si>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</si>
  <si>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</si>
  <si>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</si>
  <si>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</si>
  <si>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</si>
  <si>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</si>
  <si>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</si>
  <si>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</si>
  <si>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</si>
  <si>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</si>
  <si>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</si>
  <si>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</si>
  <si>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</si>
  <si>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</si>
  <si>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</si>
  <si>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</si>
  <si>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</si>
  <si>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</si>
  <si>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</si>
  <si>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</si>
  <si>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</si>
  <si>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</si>
  <si>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</si>
  <si>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</si>
  <si>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</si>
  <si>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</si>
  <si>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</si>
  <si>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</si>
  <si>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</si>
  <si>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</si>
  <si>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</si>
  <si>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</si>
  <si>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</si>
  <si>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</si>
  <si>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</si>
  <si>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</si>
  <si>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</si>
  <si>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</si>
  <si>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</si>
  <si>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</si>
  <si>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</si>
  <si>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</si>
  <si>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</si>
  <si>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</si>
  <si>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</si>
  <si>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</si>
  <si>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</si>
  <si>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</si>
  <si>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</si>
  <si>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</si>
  <si>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</si>
  <si>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</si>
  <si>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</si>
  <si>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</si>
  <si>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</si>
  <si>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</si>
  <si>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</si>
  <si>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</si>
  <si>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</si>
  <si>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</si>
  <si>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</si>
  <si>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</si>
  <si>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</si>
  <si>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</si>
  <si>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</si>
  <si>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</si>
  <si>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</si>
  <si>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</si>
  <si>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</si>
  <si>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</si>
  <si>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</si>
  <si>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</si>
  <si>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</si>
  <si>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</si>
  <si>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</si>
  <si>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</si>
  <si>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</si>
  <si>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</si>
  <si>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</si>
  <si>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</si>
  <si>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</si>
  <si>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</si>
  <si>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</si>
  <si>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</si>
  <si>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</si>
  <si>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</si>
  <si>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</si>
  <si>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</si>
  <si>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</si>
  <si>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</si>
  <si>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</si>
  <si>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</si>
  <si>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</si>
  <si>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</si>
  <si>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</si>
  <si>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</si>
  <si>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</si>
  <si>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</si>
  <si>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</si>
  <si>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</si>
  <si>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</si>
  <si>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</si>
  <si>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</si>
  <si>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</si>
  <si>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</si>
  <si>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</si>
  <si>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</si>
  <si>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</si>
  <si>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</si>
  <si>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</si>
  <si>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</si>
  <si>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</si>
  <si>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</si>
  <si>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</si>
  <si>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</si>
  <si>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</si>
  <si>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</si>
  <si>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</si>
  <si>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</si>
  <si>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</si>
  <si>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</si>
  <si>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</si>
  <si>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</si>
  <si>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</si>
  <si>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</si>
  <si>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</si>
  <si>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</si>
  <si>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</si>
  <si>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</si>
  <si>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</si>
  <si>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</si>
  <si>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</si>
  <si>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</si>
  <si>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</si>
  <si>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</si>
  <si>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</si>
  <si>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</si>
  <si>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</si>
  <si>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</si>
  <si>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</si>
  <si>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</si>
  <si>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</si>
  <si>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</si>
  <si>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</si>
  <si>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</si>
  <si>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</si>
  <si>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</si>
  <si>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</si>
  <si>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</si>
  <si>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</si>
  <si>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</si>
  <si>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</si>
  <si>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</si>
  <si>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</si>
  <si>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</si>
  <si>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</si>
  <si>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</si>
  <si>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</si>
  <si>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</si>
  <si>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</si>
  <si>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</si>
  <si>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</si>
  <si>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</si>
  <si>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</si>
  <si>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</si>
  <si>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</si>
  <si>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</si>
  <si>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</si>
  <si>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</si>
  <si>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</si>
  <si>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</si>
  <si>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</si>
  <si>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</si>
  <si>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</si>
  <si>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</si>
  <si>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</si>
  <si>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</si>
  <si>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</si>
  <si>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</si>
  <si>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</si>
  <si>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</si>
  <si>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</si>
  <si>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</si>
  <si>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</si>
  <si>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</si>
  <si>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</si>
  <si>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</si>
  <si>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</si>
  <si>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</si>
  <si>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</si>
  <si>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</si>
  <si>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</si>
  <si>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</si>
  <si>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</si>
  <si>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</si>
  <si>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</si>
  <si>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</si>
  <si>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</si>
  <si>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</si>
  <si>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</si>
  <si>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</si>
  <si>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</si>
  <si>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</si>
  <si>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</si>
  <si>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</si>
  <si>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</si>
  <si>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</si>
  <si>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</si>
  <si>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</si>
  <si>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</si>
  <si>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</si>
  <si>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</si>
  <si>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</si>
  <si>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</si>
  <si>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</si>
  <si>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</si>
  <si>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</si>
  <si>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</si>
  <si>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</si>
  <si>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</si>
  <si>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</si>
  <si>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</si>
  <si>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</si>
  <si>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</si>
  <si>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</si>
  <si>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</si>
  <si>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</si>
  <si>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</si>
  <si>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</si>
  <si>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</si>
  <si>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</si>
  <si>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</si>
  <si>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</si>
  <si>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</si>
  <si>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</si>
  <si>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</si>
  <si>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</si>
  <si>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</si>
  <si>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</si>
  <si>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</si>
  <si>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</si>
  <si>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</si>
  <si>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</si>
  <si>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</si>
  <si>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</si>
  <si>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</si>
  <si>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</si>
  <si>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</si>
  <si>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</si>
  <si>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</si>
  <si>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</si>
  <si>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</si>
  <si>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</si>
  <si>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</si>
  <si>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</si>
  <si>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</si>
  <si>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</si>
  <si>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</si>
  <si>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</si>
  <si>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</si>
  <si>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</si>
  <si>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</si>
  <si>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</si>
  <si>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</si>
  <si>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</si>
  <si>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</si>
  <si>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</si>
  <si>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</si>
  <si>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</si>
  <si>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</si>
  <si>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</si>
  <si>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</si>
  <si>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</si>
  <si>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</si>
  <si>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</si>
  <si>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</si>
  <si>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</si>
  <si>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</si>
  <si>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</si>
  <si>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</si>
  <si>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</si>
  <si>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</si>
  <si>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</si>
  <si>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</si>
  <si>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</si>
  <si>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</si>
  <si>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</si>
  <si>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</si>
  <si>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</si>
  <si>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</si>
  <si>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</si>
  <si>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</si>
  <si>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</si>
  <si>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</si>
  <si>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</si>
  <si>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</si>
  <si>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</si>
  <si>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</si>
  <si>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</si>
  <si>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</si>
  <si>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</si>
  <si>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</si>
  <si>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</si>
  <si>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</si>
  <si>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</si>
  <si>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</si>
  <si>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</si>
  <si>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</si>
  <si>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</si>
  <si>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</si>
  <si>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</si>
  <si>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</si>
  <si>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</si>
  <si>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</si>
  <si>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</si>
  <si>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</si>
  <si>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</si>
  <si>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</si>
  <si>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</si>
  <si>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</si>
  <si>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</si>
  <si>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</si>
  <si>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</si>
  <si>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</si>
  <si>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</si>
  <si>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</si>
  <si>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</si>
  <si>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</si>
  <si>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</si>
  <si>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</si>
  <si>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</si>
  <si>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</si>
  <si>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</si>
  <si>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</si>
  <si>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</si>
  <si>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</si>
  <si>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</si>
  <si>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</si>
  <si>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</si>
  <si>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</si>
  <si>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</si>
  <si>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</si>
  <si>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</si>
  <si>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</si>
  <si>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</si>
  <si>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</si>
  <si>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</si>
  <si>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</si>
  <si>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</si>
  <si>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</si>
  <si>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</si>
  <si>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</si>
  <si>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</si>
  <si>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</si>
  <si>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</si>
  <si>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</si>
  <si>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</si>
  <si>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</si>
  <si>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</si>
  <si>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</si>
  <si>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</si>
  <si>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</si>
  <si>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</si>
  <si>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</si>
  <si>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</si>
  <si>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</si>
  <si>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</si>
  <si>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</si>
  <si>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</si>
  <si>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</si>
  <si>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</si>
  <si>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</si>
  <si>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</si>
  <si>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</si>
  <si>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</si>
  <si>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</si>
  <si>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</si>
  <si>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</si>
  <si>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</si>
  <si>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</si>
  <si>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</si>
  <si>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</si>
  <si>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</si>
  <si>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</si>
  <si>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</si>
  <si>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</si>
  <si>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</si>
  <si>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</si>
  <si>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</si>
  <si>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</si>
  <si>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</si>
  <si>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</si>
  <si>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</si>
  <si>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</si>
  <si>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</si>
  <si>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</si>
  <si>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</si>
  <si>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</si>
  <si>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</si>
  <si>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</si>
  <si>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</si>
  <si>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</si>
  <si>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</si>
  <si>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</si>
  <si>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</si>
  <si>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</si>
  <si>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</si>
  <si>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</si>
  <si>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</si>
  <si>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</si>
  <si>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</si>
  <si>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</si>
  <si>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</si>
  <si>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</si>
  <si>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</si>
  <si>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</si>
  <si>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</si>
  <si>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</si>
  <si>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</si>
  <si>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</si>
  <si>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</si>
  <si>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</si>
  <si>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</si>
  <si>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</si>
  <si>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</si>
  <si>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</si>
  <si>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</si>
  <si>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</si>
  <si>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</si>
  <si>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</si>
  <si>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</si>
  <si>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</si>
  <si>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</si>
  <si>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</si>
  <si>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</si>
  <si>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</si>
  <si>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</si>
  <si>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</si>
  <si>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</si>
  <si>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</si>
  <si>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</si>
  <si>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</si>
  <si>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</si>
  <si>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</si>
  <si>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</si>
  <si>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</si>
  <si>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</si>
  <si>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</si>
  <si>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</si>
  <si>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</si>
  <si>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</si>
  <si>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</si>
  <si>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</si>
  <si>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</si>
  <si>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</si>
  <si>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</si>
  <si>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</si>
  <si>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</si>
  <si>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</si>
  <si>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</si>
  <si>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</si>
  <si>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</si>
  <si>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</si>
  <si>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</si>
  <si>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</si>
  <si>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</si>
  <si>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</si>
  <si>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</si>
  <si>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</si>
  <si>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</si>
  <si>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</si>
  <si>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</si>
  <si>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</si>
  <si>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</si>
  <si>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</si>
  <si>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</si>
  <si>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</si>
  <si>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</si>
  <si>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</si>
  <si>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</si>
  <si>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</si>
  <si>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</si>
  <si>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</si>
  <si>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</si>
  <si>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</si>
  <si>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</si>
  <si>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</si>
  <si>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</si>
  <si>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</si>
  <si>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</si>
  <si>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</si>
  <si>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</si>
  <si>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</si>
  <si>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</si>
  <si>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</si>
  <si>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</si>
  <si>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</si>
  <si>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</si>
  <si>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</si>
  <si>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</si>
  <si>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</si>
  <si>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</si>
  <si>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</si>
  <si>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</si>
  <si>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</si>
  <si>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</si>
  <si>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</si>
  <si>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</si>
  <si>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</si>
  <si>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</si>
  <si>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</si>
  <si>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</si>
  <si>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</si>
  <si>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</si>
  <si>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</si>
  <si>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</si>
  <si>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</si>
  <si>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</si>
  <si>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</si>
  <si>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</si>
  <si>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</si>
  <si>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</si>
  <si>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</si>
  <si>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</si>
  <si>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</si>
  <si>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</si>
  <si>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</si>
  <si>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</si>
  <si>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</si>
  <si>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</si>
  <si>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</si>
  <si>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</si>
  <si>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</si>
  <si>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</si>
  <si>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</si>
  <si>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</si>
  <si>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</si>
  <si>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</si>
  <si>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</si>
  <si>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</si>
  <si>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</si>
  <si>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</si>
  <si>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</si>
  <si>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</si>
  <si>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</si>
  <si>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</si>
  <si>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</si>
  <si>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</si>
  <si>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</si>
  <si>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</si>
  <si>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</si>
  <si>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</si>
  <si>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</si>
  <si>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</si>
  <si>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</si>
  <si>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</si>
  <si>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</si>
  <si>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</si>
  <si>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</si>
  <si>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</si>
  <si>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</si>
  <si>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</si>
  <si>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</si>
  <si>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</si>
  <si>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</si>
  <si>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</si>
  <si>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</si>
  <si>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</si>
  <si>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</si>
  <si>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</si>
  <si>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</si>
  <si>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</si>
  <si>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</si>
  <si>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</si>
  <si>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</si>
  <si>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</si>
  <si>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</si>
  <si>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</si>
  <si>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</si>
  <si>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</si>
  <si>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</si>
  <si>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</si>
  <si>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</si>
  <si>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</si>
  <si>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</si>
  <si>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</si>
  <si>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</si>
  <si>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</si>
  <si>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</si>
  <si>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</si>
  <si>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</si>
  <si>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</si>
  <si>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</si>
  <si>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</si>
  <si>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</si>
  <si>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</si>
  <si>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</si>
  <si>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</si>
  <si>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</si>
  <si>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</si>
  <si>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</si>
  <si>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</si>
  <si>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</si>
  <si>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</si>
  <si>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</si>
  <si>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</si>
  <si>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</si>
  <si>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</si>
  <si>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</si>
  <si>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</si>
  <si>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</si>
  <si>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</si>
  <si>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</si>
  <si>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</si>
  <si>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</si>
  <si>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</si>
  <si>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</si>
  <si>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</si>
  <si>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</si>
  <si>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</si>
  <si>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</si>
  <si>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</si>
  <si>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</si>
  <si>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</si>
  <si>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</si>
  <si>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</si>
  <si>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</si>
  <si>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</si>
  <si>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</si>
  <si>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</si>
  <si>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</si>
  <si>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</si>
  <si>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</si>
  <si>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</si>
  <si>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</si>
  <si>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</si>
  <si>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</si>
  <si>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</si>
  <si>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</si>
  <si>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</si>
  <si>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</si>
  <si>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</si>
  <si>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</si>
  <si>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</si>
  <si>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</si>
  <si>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</si>
  <si>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</si>
  <si>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</si>
  <si>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</si>
  <si>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</si>
  <si>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</si>
  <si>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</si>
  <si>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</si>
  <si>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</si>
  <si>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</si>
  <si>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</si>
  <si>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</si>
  <si>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</si>
  <si>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</si>
  <si>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</si>
  <si>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</si>
  <si>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</si>
  <si>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</si>
  <si>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</si>
  <si>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</si>
  <si>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</si>
  <si>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</si>
  <si>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</si>
  <si>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</si>
  <si>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</si>
  <si>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</si>
  <si>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</si>
  <si>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</si>
  <si>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</si>
  <si>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</si>
  <si>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</si>
  <si>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</si>
  <si>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</si>
  <si>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</si>
  <si>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</si>
  <si>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</si>
  <si>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</si>
  <si>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</si>
  <si>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</si>
  <si>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</si>
  <si>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</si>
  <si>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</si>
  <si>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</si>
  <si>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</si>
  <si>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</si>
  <si>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</si>
  <si>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</si>
  <si>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</si>
  <si>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</si>
  <si>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</si>
  <si>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</si>
  <si>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</si>
  <si>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</si>
  <si>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</si>
  <si>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</si>
  <si>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</si>
  <si>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</si>
  <si>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</si>
  <si>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</si>
  <si>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</si>
  <si>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</si>
  <si>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</si>
  <si>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</si>
  <si>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</si>
  <si>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</si>
  <si>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</si>
  <si>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</si>
  <si>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</si>
  <si>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</si>
  <si>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</si>
  <si>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</si>
  <si>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</si>
  <si>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</si>
  <si>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</si>
  <si>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</si>
  <si>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</si>
  <si>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</si>
  <si>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</si>
  <si>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</si>
  <si>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</si>
  <si>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</si>
  <si>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</si>
  <si>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</si>
  <si>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</si>
  <si>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</si>
  <si>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</si>
  <si>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</si>
  <si>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</si>
  <si>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</si>
  <si>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</si>
  <si>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</si>
  <si>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</si>
  <si>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</si>
  <si>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</si>
  <si>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</si>
  <si>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</si>
  <si>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</si>
  <si>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</si>
  <si>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</si>
  <si>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</si>
  <si>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</si>
  <si>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</si>
  <si>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</si>
  <si>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</si>
  <si>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</si>
  <si>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</si>
  <si>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</si>
  <si>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</si>
  <si>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</si>
  <si>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</si>
  <si>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</si>
  <si>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</si>
  <si>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</si>
  <si>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</si>
  <si>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</si>
  <si>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</si>
  <si>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</si>
  <si>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</si>
  <si>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</si>
  <si>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</si>
  <si>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</si>
  <si>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</si>
  <si>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</si>
  <si>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</si>
  <si>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</si>
  <si>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</si>
  <si>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</si>
  <si>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</si>
  <si>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</si>
  <si>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</si>
  <si>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</si>
  <si>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</si>
  <si>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</si>
  <si>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</si>
  <si>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</si>
  <si>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</si>
  <si>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</si>
  <si>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</si>
  <si>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</si>
  <si>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</si>
  <si>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</si>
  <si>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</si>
  <si>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</si>
  <si>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</si>
  <si>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</si>
  <si>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</si>
  <si>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</si>
  <si>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</si>
  <si>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</si>
  <si>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</si>
  <si>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</si>
  <si>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</si>
  <si>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</si>
  <si>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</si>
  <si>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</si>
  <si>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</si>
  <si>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</si>
  <si>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</si>
  <si>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</si>
  <si>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</si>
  <si>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</si>
  <si>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</si>
  <si>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</si>
  <si>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</si>
  <si>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</si>
  <si>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</si>
  <si>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</si>
  <si>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</si>
  <si>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</si>
  <si>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</si>
  <si>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</si>
  <si>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</si>
  <si>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</si>
  <si>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</si>
  <si>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</si>
  <si>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</si>
  <si>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</si>
  <si>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</si>
  <si>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</si>
  <si>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</si>
  <si>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</si>
  <si>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</si>
  <si>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</si>
  <si>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</si>
  <si>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</si>
  <si>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</si>
  <si>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</si>
  <si>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</si>
  <si>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</si>
  <si>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</si>
  <si>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</si>
  <si>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</si>
  <si>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</si>
  <si>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</si>
  <si>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</si>
  <si>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</si>
  <si>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</si>
  <si>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</si>
  <si>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</si>
  <si>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</si>
  <si>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</si>
  <si>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</si>
  <si>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</si>
  <si>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</si>
  <si>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</si>
  <si>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</si>
  <si>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</si>
  <si>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</si>
  <si>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</si>
  <si>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</si>
  <si>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</si>
  <si>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</si>
  <si>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</si>
  <si>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</si>
  <si>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</si>
  <si>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</si>
  <si>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</si>
  <si>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</si>
  <si>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</si>
  <si>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</si>
  <si>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</si>
  <si>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</si>
  <si>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</si>
  <si>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</si>
  <si>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</si>
  <si>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</si>
  <si>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</si>
  <si>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</si>
  <si>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</si>
  <si>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</si>
  <si>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</si>
  <si>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</si>
  <si>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</si>
  <si>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</si>
  <si>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</si>
  <si>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</si>
  <si>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</si>
  <si>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</si>
  <si>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</si>
  <si>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</si>
  <si>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</si>
  <si>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</si>
  <si>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</si>
  <si>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</si>
  <si>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</si>
  <si>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</si>
  <si>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</si>
  <si>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</si>
  <si>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</si>
  <si>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</si>
  <si>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</si>
  <si>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</si>
  <si>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</si>
  <si>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</si>
  <si>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</si>
  <si>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</si>
  <si>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</si>
  <si>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</si>
  <si>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</si>
  <si>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</si>
  <si>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</si>
  <si>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</si>
  <si>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</si>
  <si>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</si>
  <si>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</si>
  <si>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</si>
  <si>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</si>
  <si>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</si>
  <si>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</si>
  <si>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</si>
  <si>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</si>
  <si>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</si>
  <si>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</si>
  <si>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</si>
  <si>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</si>
  <si>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</si>
  <si>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</si>
  <si>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</si>
  <si>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</si>
  <si>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</si>
  <si>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</si>
  <si>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</si>
  <si>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</si>
  <si>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</si>
  <si>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</si>
  <si>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</si>
  <si>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</si>
  <si>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</si>
  <si>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</si>
  <si>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</si>
  <si>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</si>
  <si>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</si>
  <si>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</si>
  <si>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</si>
  <si>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</si>
  <si>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</si>
  <si>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</si>
  <si>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</si>
  <si>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</si>
  <si>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</si>
  <si>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</si>
  <si>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</si>
  <si>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</si>
  <si>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</si>
  <si>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</si>
  <si>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</si>
  <si>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</si>
  <si>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</si>
  <si>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</si>
  <si>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</si>
  <si>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</si>
  <si>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</si>
  <si>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</si>
  <si>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</si>
  <si>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</si>
  <si>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</si>
  <si>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</si>
  <si>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</si>
  <si>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</si>
  <si>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</si>
  <si>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</si>
  <si>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</si>
  <si>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</si>
  <si>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</si>
  <si>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</si>
  <si>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</si>
  <si>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</si>
  <si>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</si>
  <si>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</si>
  <si>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</si>
  <si>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</si>
  <si>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</si>
  <si>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</si>
  <si>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</si>
  <si>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</si>
  <si>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</si>
  <si>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</si>
  <si>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</si>
  <si>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</si>
  <si>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</si>
  <si>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</si>
  <si>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</si>
  <si>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</si>
  <si>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</si>
  <si>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</si>
  <si>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</si>
  <si>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</si>
  <si>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</si>
  <si>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</si>
  <si>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</si>
  <si>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</si>
  <si>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</si>
  <si>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</si>
  <si>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</si>
  <si>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</si>
  <si>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</si>
  <si>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</si>
  <si>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</si>
  <si>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</si>
  <si>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</si>
  <si>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</si>
  <si>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</si>
  <si>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</si>
  <si>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</si>
  <si>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</si>
  <si>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</si>
  <si>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</si>
  <si>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</si>
  <si>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</si>
  <si>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</si>
  <si>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</si>
  <si>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</si>
  <si>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</si>
  <si>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</si>
  <si>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</si>
  <si>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</si>
  <si>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</si>
  <si>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</si>
  <si>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</si>
  <si>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</si>
  <si>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</si>
  <si>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</si>
  <si>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</si>
  <si>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</si>
  <si>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</si>
  <si>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</si>
  <si>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</si>
  <si>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</si>
  <si>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</si>
  <si>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</si>
  <si>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</si>
  <si>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</si>
  <si>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</si>
  <si>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</si>
  <si>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</si>
  <si>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</si>
  <si>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</si>
  <si>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</si>
  <si>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</si>
  <si>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</si>
  <si>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</si>
  <si>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</si>
  <si>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</si>
  <si>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</si>
  <si>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</si>
  <si>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</si>
  <si>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</si>
  <si>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</si>
  <si>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</si>
  <si>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</si>
  <si>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</si>
  <si>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</si>
  <si>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</si>
  <si>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</si>
  <si>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</si>
  <si>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</si>
  <si>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</si>
  <si>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</si>
  <si>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</si>
  <si>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</si>
  <si>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</si>
  <si>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</si>
  <si>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</si>
  <si>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</si>
  <si>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</si>
  <si>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</si>
  <si>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</si>
  <si>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</si>
  <si>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</si>
  <si>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</si>
  <si>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</si>
  <si>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</si>
  <si>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</si>
  <si>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</si>
  <si>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</si>
  <si>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</si>
  <si>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</si>
  <si>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</si>
  <si>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</si>
  <si>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</si>
  <si>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</si>
  <si>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</si>
  <si>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</si>
  <si>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</si>
  <si>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</si>
  <si>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</si>
  <si>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</si>
  <si>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</si>
  <si>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</si>
  <si>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</si>
  <si>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</si>
  <si>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</si>
  <si>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</si>
  <si>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</si>
  <si>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</si>
  <si>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</si>
  <si>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</si>
  <si>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</si>
  <si>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</si>
  <si>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</si>
  <si>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</si>
  <si>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</si>
  <si>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</si>
  <si>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</si>
  <si>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</si>
  <si>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</si>
  <si>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</si>
  <si>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</si>
  <si>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</si>
  <si>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</si>
  <si>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</si>
  <si>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</si>
  <si>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</si>
  <si>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</si>
  <si>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</si>
  <si>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</si>
  <si>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</si>
  <si>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</si>
  <si>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</si>
  <si>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</si>
  <si>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</si>
  <si>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</si>
  <si>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</si>
  <si>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</si>
  <si>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</si>
  <si>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</si>
  <si>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</si>
  <si>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</si>
  <si>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</si>
  <si>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</si>
  <si>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</si>
  <si>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</si>
  <si>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</si>
  <si>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</si>
  <si>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</si>
  <si>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</si>
  <si>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</si>
  <si>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</si>
  <si>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</si>
  <si>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</si>
  <si>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</si>
  <si>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</si>
  <si>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</si>
  <si>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</si>
  <si>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</si>
  <si>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</si>
  <si>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</si>
  <si>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</si>
  <si>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</si>
  <si>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</si>
  <si>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</si>
  <si>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</si>
  <si>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</si>
  <si>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</si>
  <si>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</si>
  <si>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</si>
  <si>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</si>
  <si>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</si>
  <si>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</si>
  <si>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</si>
  <si>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</si>
  <si>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</si>
  <si>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</si>
  <si>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</si>
  <si>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</si>
  <si>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</si>
  <si>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</si>
  <si>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</si>
  <si>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</si>
  <si>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</si>
  <si>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</si>
  <si>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</si>
  <si>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</si>
  <si>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</si>
  <si>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</si>
  <si>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</si>
  <si>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</si>
  <si>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</si>
  <si>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</si>
  <si>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</si>
  <si>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</si>
  <si>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</si>
  <si>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</si>
  <si>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</si>
  <si>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</si>
  <si>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</si>
  <si>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</si>
  <si>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</si>
  <si>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</si>
  <si>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</si>
  <si>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</si>
  <si>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</si>
  <si>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</si>
  <si>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</si>
  <si>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</si>
  <si>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</si>
  <si>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</si>
  <si>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</si>
  <si>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</si>
  <si>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</si>
  <si>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</si>
  <si>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</si>
  <si>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</si>
  <si>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</si>
  <si>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</si>
  <si>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</si>
  <si>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</si>
  <si>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</si>
  <si>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</si>
  <si>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</si>
  <si>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</si>
  <si>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</si>
  <si>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</si>
  <si>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</si>
  <si>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</si>
  <si>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</si>
  <si>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</si>
  <si>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</si>
  <si>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</si>
  <si>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</si>
  <si>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</si>
  <si>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</si>
  <si>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</si>
  <si>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</si>
  <si>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</si>
  <si>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</si>
  <si>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</si>
  <si>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</si>
  <si>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</si>
  <si>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</si>
  <si>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</si>
  <si>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</si>
  <si>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</si>
  <si>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</si>
  <si>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</si>
  <si>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</si>
  <si>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</si>
  <si>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</si>
  <si>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</si>
  <si>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</si>
  <si>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</si>
  <si>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</si>
  <si>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</si>
  <si>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</si>
  <si>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</si>
  <si>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</si>
  <si>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</si>
  <si>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</si>
  <si>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</si>
  <si>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</si>
  <si>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</si>
  <si>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</si>
  <si>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</si>
  <si>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</si>
  <si>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</si>
  <si>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</si>
  <si>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</si>
  <si>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</si>
  <si>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</si>
  <si>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</si>
  <si>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</si>
  <si>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</si>
  <si>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</si>
  <si>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</si>
  <si>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</si>
  <si>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</si>
  <si>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</si>
  <si>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</si>
  <si>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</si>
  <si>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</si>
  <si>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</si>
  <si>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</si>
  <si>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</si>
  <si>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</si>
  <si>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</si>
  <si>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</si>
  <si>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</si>
  <si>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</si>
  <si>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</si>
  <si>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</si>
  <si>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</si>
  <si>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</si>
  <si>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</si>
  <si>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</si>
  <si>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</si>
  <si>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</si>
  <si>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</si>
  <si>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</si>
  <si>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</si>
  <si>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</si>
  <si>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</si>
  <si>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</si>
  <si>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</si>
  <si>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</si>
  <si>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</si>
  <si>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</si>
  <si>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</si>
  <si>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</si>
  <si>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</si>
  <si>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</si>
  <si>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</si>
  <si>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</si>
  <si>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</si>
  <si>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</si>
  <si>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</si>
  <si>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</si>
  <si>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</si>
  <si>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</si>
  <si>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</si>
  <si>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</si>
  <si>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</si>
  <si>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</si>
  <si>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</si>
  <si>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</si>
  <si>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</si>
  <si>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</si>
  <si>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</si>
  <si>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</si>
  <si>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</si>
  <si>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</si>
  <si>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</si>
  <si>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</si>
  <si>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</si>
  <si>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</si>
  <si>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</si>
  <si>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</si>
  <si>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</si>
  <si>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</si>
  <si>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</si>
  <si>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</si>
  <si>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</si>
  <si>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</si>
  <si>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</si>
  <si>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</si>
  <si>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</si>
  <si>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</si>
  <si>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</si>
  <si>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</si>
  <si>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</si>
  <si>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</si>
  <si>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</si>
  <si>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</si>
  <si>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</si>
  <si>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</si>
  <si>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</si>
  <si>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</si>
  <si>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</si>
  <si>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</si>
  <si>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</si>
  <si>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</si>
  <si>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</si>
  <si>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</si>
  <si>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</si>
  <si>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</si>
  <si>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</si>
  <si>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</si>
  <si>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</si>
  <si>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</si>
  <si>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</si>
  <si>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</si>
  <si>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</si>
  <si>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</si>
  <si>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</si>
  <si>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</si>
  <si>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</si>
  <si>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</si>
  <si>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</si>
  <si>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</si>
  <si>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</si>
  <si>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</si>
  <si>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</si>
  <si>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</si>
  <si>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</si>
  <si>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</si>
  <si>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</si>
  <si>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</si>
  <si>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</si>
  <si>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</si>
  <si>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</si>
  <si>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</si>
  <si>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</si>
  <si>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</si>
  <si>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</si>
  <si>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</si>
  <si>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</si>
  <si>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</si>
  <si>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</si>
  <si>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</si>
  <si>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</si>
  <si>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</si>
  <si>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</si>
  <si>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</si>
  <si>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</si>
  <si>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</si>
  <si>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</si>
  <si>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</si>
  <si>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</si>
  <si>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</si>
  <si>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</si>
  <si>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</si>
  <si>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</si>
  <si>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</si>
  <si>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</si>
  <si>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</si>
  <si>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</si>
  <si>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</si>
  <si>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</si>
  <si>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</si>
  <si>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</si>
  <si>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</si>
  <si>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</si>
  <si>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</si>
  <si>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</si>
  <si>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</si>
  <si>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</si>
  <si>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</si>
  <si>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</si>
  <si>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</si>
  <si>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</si>
  <si>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</si>
  <si>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</si>
  <si>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</si>
  <si>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</si>
  <si>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</si>
  <si>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</si>
  <si>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</si>
  <si>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</si>
  <si>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</si>
  <si>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</si>
  <si>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</si>
  <si>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</si>
  <si>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</si>
  <si>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</si>
  <si>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</si>
  <si>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</si>
  <si>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</si>
  <si>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</si>
  <si>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</si>
  <si>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</si>
  <si>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</si>
  <si>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</si>
  <si>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</si>
  <si>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</si>
  <si>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</si>
  <si>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</si>
  <si>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</si>
  <si>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</si>
  <si>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</si>
  <si>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</si>
  <si>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</si>
  <si>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</si>
  <si>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</si>
  <si>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</si>
  <si>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</si>
  <si>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</si>
  <si>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</si>
  <si>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</si>
  <si>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</si>
  <si>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</si>
  <si>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</si>
  <si>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</si>
  <si>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</si>
  <si>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</si>
  <si>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</si>
  <si>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</si>
  <si>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</si>
  <si>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</si>
  <si>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</si>
  <si>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</si>
  <si>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</si>
  <si>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</si>
  <si>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</si>
  <si>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</si>
  <si>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</si>
  <si>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</si>
  <si>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</si>
  <si>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</si>
  <si>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</si>
  <si>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</si>
  <si>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</si>
  <si>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</si>
  <si>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</si>
  <si>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</si>
  <si>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</si>
  <si>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</si>
  <si>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</si>
  <si>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</si>
  <si>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</si>
  <si>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</si>
  <si>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</si>
  <si>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</si>
  <si>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</si>
  <si>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</si>
  <si>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</si>
  <si>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</si>
  <si>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</si>
  <si>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</si>
  <si>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</si>
  <si>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</si>
  <si>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</si>
  <si>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</si>
  <si>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</si>
  <si>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</si>
  <si>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</si>
  <si>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</si>
  <si>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</si>
  <si>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</si>
  <si>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</si>
  <si>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</si>
  <si>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</si>
  <si>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</si>
  <si>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</si>
  <si>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</si>
  <si>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</si>
  <si>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</si>
  <si>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</si>
  <si>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</si>
  <si>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</si>
  <si>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</si>
  <si>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</si>
  <si>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</si>
  <si>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</si>
  <si>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</si>
  <si>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</si>
  <si>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</si>
  <si>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</si>
  <si>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</si>
  <si>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</si>
  <si>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</si>
  <si>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</si>
  <si>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</si>
  <si>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</si>
  <si>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</si>
  <si>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</si>
  <si>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</si>
  <si>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</si>
  <si>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</si>
  <si>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</si>
  <si>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</si>
  <si>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</si>
  <si>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</si>
  <si>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</si>
  <si>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</si>
  <si>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</si>
  <si>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</si>
  <si>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</si>
  <si>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</si>
  <si>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</si>
  <si>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</si>
  <si>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</si>
  <si>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</si>
  <si>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</si>
  <si>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</si>
  <si>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</si>
  <si>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</si>
  <si>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</si>
  <si>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</si>
  <si>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</si>
  <si>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</si>
  <si>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</si>
  <si>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</si>
  <si>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</si>
  <si>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</si>
  <si>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</si>
  <si>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</si>
  <si>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</si>
  <si>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</si>
  <si>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</si>
  <si>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</si>
  <si>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</si>
  <si>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</si>
  <si>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</si>
  <si>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</si>
  <si>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</si>
  <si>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</si>
  <si>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</si>
  <si>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</si>
  <si>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</si>
  <si>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</si>
  <si>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</si>
  <si>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</si>
  <si>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</si>
  <si>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</si>
  <si>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</si>
  <si>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</si>
  <si>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</si>
  <si>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</si>
  <si>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</si>
  <si>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</si>
  <si>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</si>
  <si>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</si>
  <si>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</si>
  <si>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</si>
  <si>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</si>
  <si>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</si>
  <si>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</si>
  <si>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</si>
  <si>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</si>
  <si>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</si>
  <si>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</si>
  <si>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</si>
  <si>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</si>
  <si>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</si>
  <si>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</si>
  <si>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</si>
  <si>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</si>
  <si>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</si>
  <si>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</si>
  <si>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</si>
  <si>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</si>
  <si>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</si>
  <si>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</si>
  <si>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</si>
  <si>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</si>
  <si>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</si>
  <si>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</si>
  <si>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</si>
  <si>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</si>
  <si>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</si>
  <si>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</si>
  <si>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</si>
  <si>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</si>
  <si>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</si>
  <si>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</si>
  <si>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</si>
  <si>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</si>
  <si>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</si>
  <si>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</si>
  <si>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</si>
  <si>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</si>
  <si>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</si>
  <si>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</si>
  <si>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</si>
  <si>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</si>
  <si>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</si>
  <si>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</si>
  <si>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</si>
  <si>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</si>
  <si>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</si>
  <si>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</si>
  <si>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</si>
  <si>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</si>
  <si>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</si>
  <si>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</si>
  <si>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</si>
  <si>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</si>
  <si>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</si>
  <si>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</si>
  <si>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</si>
  <si>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</si>
  <si>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</si>
  <si>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</si>
  <si>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</si>
  <si>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</si>
  <si>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</si>
  <si>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</si>
  <si>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</si>
  <si>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</si>
  <si>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</si>
  <si>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</si>
  <si>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</si>
  <si>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</si>
  <si>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</si>
  <si>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</si>
  <si>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</si>
  <si>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</si>
  <si>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</si>
  <si>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</si>
  <si>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</si>
  <si>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</si>
  <si>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</si>
  <si>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</si>
  <si>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</si>
  <si>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</si>
  <si>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</si>
  <si>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</si>
  <si>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</si>
  <si>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</si>
  <si>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</si>
  <si>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</si>
  <si>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</si>
  <si>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</si>
  <si>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</si>
  <si>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</si>
  <si>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</si>
  <si>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</si>
  <si>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</si>
  <si>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</si>
  <si>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</si>
  <si>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</si>
  <si>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</si>
  <si>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</si>
  <si>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</si>
  <si>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</si>
  <si>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</si>
  <si>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</si>
  <si>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</si>
  <si>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</si>
  <si>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</si>
  <si>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</si>
  <si>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</si>
  <si>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</si>
  <si>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</si>
  <si>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</si>
  <si>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</si>
  <si>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</si>
  <si>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</si>
  <si>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</si>
  <si>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</si>
  <si>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</si>
  <si>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</si>
  <si>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</si>
  <si>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</si>
  <si>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</si>
  <si>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</si>
  <si>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</si>
  <si>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</si>
  <si>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</si>
  <si>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</si>
  <si>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</si>
  <si>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</si>
  <si>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</si>
  <si>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</si>
  <si>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</si>
  <si>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</si>
  <si>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</si>
  <si>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</si>
  <si>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</si>
  <si>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</si>
  <si>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</si>
  <si>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</si>
  <si>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</si>
  <si>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</si>
  <si>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</si>
  <si>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</si>
  <si>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</si>
  <si>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</si>
  <si>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</si>
  <si>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</si>
  <si>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</si>
  <si>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</si>
  <si>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</si>
  <si>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</si>
  <si>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</si>
  <si>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</si>
  <si>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</si>
  <si>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</si>
  <si>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</si>
  <si>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</si>
  <si>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</si>
  <si>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</si>
  <si>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</si>
  <si>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</si>
  <si>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</si>
  <si>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</si>
  <si>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</si>
  <si>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</si>
  <si>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</si>
  <si>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</si>
  <si>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</si>
  <si>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</si>
  <si>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</si>
  <si>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</si>
  <si>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</si>
  <si>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</si>
  <si>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</si>
  <si>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</si>
  <si>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</si>
  <si>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</si>
  <si>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</si>
  <si>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</si>
  <si>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</si>
  <si>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</si>
  <si>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</si>
  <si>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</si>
  <si>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</si>
  <si>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</si>
  <si>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</si>
  <si>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</si>
  <si>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</si>
  <si>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</si>
  <si>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</si>
  <si>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</si>
  <si>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</si>
  <si>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</si>
  <si>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</si>
  <si>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</si>
  <si>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</si>
  <si>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</si>
  <si>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</si>
  <si>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</si>
  <si>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</si>
  <si>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</si>
  <si>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</si>
  <si>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</si>
  <si>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</si>
  <si>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</si>
  <si>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</si>
  <si>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</si>
  <si>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</si>
  <si>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</si>
  <si>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</si>
  <si>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</si>
  <si>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</si>
  <si>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</si>
  <si>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</si>
  <si>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</si>
  <si>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</si>
  <si>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</si>
  <si>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</si>
  <si>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</si>
  <si>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</si>
  <si>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</si>
  <si>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</si>
  <si>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</si>
  <si>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</si>
  <si>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</si>
  <si>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</si>
  <si>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</si>
  <si>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</si>
  <si>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</si>
  <si>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</si>
  <si>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</si>
  <si>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</si>
  <si>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</si>
  <si>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</si>
  <si>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</si>
  <si>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</si>
  <si>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</si>
  <si>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</si>
  <si>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</si>
  <si>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</si>
  <si>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</si>
  <si>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</si>
  <si>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</si>
  <si>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</si>
  <si>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</si>
  <si>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</si>
  <si>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</si>
  <si>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</si>
  <si>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</si>
  <si>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</si>
  <si>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</si>
  <si>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</si>
  <si>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</si>
  <si>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</si>
  <si>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</si>
  <si>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</si>
  <si>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</si>
  <si>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</si>
  <si>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</si>
  <si>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</si>
  <si>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</si>
  <si>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</si>
  <si>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</si>
  <si>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</si>
  <si>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</si>
  <si>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</si>
  <si>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</si>
  <si>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</si>
  <si>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</si>
  <si>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</si>
  <si>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</si>
  <si>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</si>
  <si>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</si>
  <si>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</si>
  <si>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</si>
  <si>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</si>
  <si>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</si>
  <si>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</si>
  <si>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</si>
  <si>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</si>
  <si>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</si>
  <si>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</si>
  <si>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</si>
  <si>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</si>
  <si>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</si>
  <si>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</si>
  <si>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</si>
  <si>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</si>
  <si>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</si>
  <si>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</si>
  <si>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</si>
  <si>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</si>
  <si>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</si>
  <si>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</si>
  <si>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</si>
  <si>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</si>
  <si>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</si>
  <si>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</si>
  <si>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</si>
  <si>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</si>
  <si>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</si>
  <si>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</si>
  <si>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</si>
  <si>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</si>
  <si>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</si>
  <si>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</si>
  <si>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</si>
  <si>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</si>
  <si>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</si>
  <si>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</si>
  <si>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</si>
  <si>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</si>
  <si>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</si>
  <si>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</si>
  <si>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</si>
  <si>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</si>
  <si>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</si>
  <si>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</si>
  <si>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</si>
  <si>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</si>
  <si>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</si>
  <si>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</si>
  <si>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</si>
  <si>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</si>
  <si>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</si>
  <si>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</si>
  <si>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</si>
  <si>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</si>
  <si>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</si>
  <si>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</si>
  <si>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</si>
  <si>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</si>
  <si>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</si>
  <si>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</si>
  <si>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</si>
  <si>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</si>
  <si>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</si>
  <si>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</si>
  <si>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</si>
  <si>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</si>
  <si>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</si>
  <si>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</si>
  <si>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</si>
  <si>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</si>
  <si>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</si>
  <si>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</si>
  <si>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</si>
  <si>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</si>
  <si>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</si>
  <si>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</si>
  <si>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</si>
  <si>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</si>
  <si>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</si>
  <si>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</si>
  <si>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</si>
  <si>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</si>
  <si>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</si>
  <si>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</si>
  <si>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</si>
  <si>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</si>
  <si>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</si>
  <si>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</si>
  <si>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</si>
  <si>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</si>
  <si>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</si>
  <si>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</si>
  <si>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</si>
  <si>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</si>
  <si>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</si>
  <si>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</si>
  <si>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</si>
  <si>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</si>
  <si>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</si>
  <si>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</si>
  <si>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</si>
  <si>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</si>
  <si>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</si>
  <si>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</si>
  <si>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</si>
  <si>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</si>
  <si>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</si>
  <si>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</si>
  <si>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</si>
  <si>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</si>
  <si>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</si>
  <si>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</si>
  <si>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</si>
  <si>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</si>
  <si>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</si>
  <si>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</si>
  <si>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</si>
  <si>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</si>
  <si>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</si>
  <si>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</si>
  <si>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</si>
  <si>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</si>
  <si>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</si>
  <si>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</si>
  <si>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</si>
  <si>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</si>
  <si>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</si>
  <si>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</si>
  <si>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</si>
  <si>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</si>
  <si>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</si>
  <si>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</si>
  <si>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</si>
  <si>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</si>
  <si>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</si>
  <si>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</si>
  <si>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</si>
  <si>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</si>
  <si>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</si>
  <si>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</si>
  <si>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</si>
  <si>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</si>
  <si>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</si>
  <si>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</si>
  <si>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</si>
  <si>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</si>
  <si>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</si>
  <si>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</si>
  <si>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</si>
  <si>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</si>
  <si>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</si>
  <si>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</si>
  <si>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</si>
  <si>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</si>
  <si>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</si>
  <si>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</si>
  <si>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</si>
  <si>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</si>
  <si>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</si>
  <si>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</si>
  <si>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</si>
  <si>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</si>
  <si>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</si>
  <si>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</si>
  <si>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</si>
  <si>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</si>
  <si>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</si>
  <si>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</si>
  <si>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</si>
  <si>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</si>
  <si>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</si>
  <si>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</si>
  <si>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</si>
  <si>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</si>
  <si>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</si>
  <si>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</si>
  <si>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</si>
  <si>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</si>
  <si>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</si>
  <si>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</si>
  <si>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</si>
  <si>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</si>
  <si>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</si>
  <si>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</si>
  <si>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</si>
  <si>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</si>
  <si>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</si>
  <si>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</si>
  <si>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</si>
  <si>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</si>
  <si>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</si>
  <si>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</si>
  <si>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</si>
  <si>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</si>
  <si>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</si>
  <si>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</si>
  <si>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</si>
  <si>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</si>
  <si>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</si>
  <si>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</si>
  <si>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</si>
  <si>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</si>
  <si>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</si>
  <si>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</si>
  <si>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</si>
  <si>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</si>
  <si>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</si>
  <si>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</si>
  <si>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</si>
  <si>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</si>
  <si>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</si>
  <si>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</si>
  <si>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</si>
  <si>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</si>
  <si>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</si>
  <si>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</si>
  <si>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</si>
  <si>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</si>
  <si>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</si>
  <si>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</si>
  <si>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</si>
  <si>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</si>
  <si>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</si>
  <si>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</si>
  <si>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</si>
  <si>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</si>
  <si>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</si>
  <si>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</si>
  <si>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</si>
  <si>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</si>
  <si>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</si>
  <si>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</si>
  <si>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</si>
  <si>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</si>
  <si>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</si>
  <si>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</si>
  <si>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</si>
  <si>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</si>
  <si>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</si>
  <si>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</si>
  <si>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</si>
  <si>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</si>
  <si>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</si>
  <si>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</si>
  <si>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</si>
  <si>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</si>
  <si>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</si>
  <si>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</si>
  <si>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</si>
  <si>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</si>
  <si>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</si>
  <si>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</si>
  <si>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</si>
  <si>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</si>
  <si>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</si>
  <si>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</si>
  <si>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</si>
  <si>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</si>
  <si>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</si>
  <si>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</si>
  <si>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</si>
  <si>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</si>
  <si>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</si>
  <si>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</si>
  <si>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</si>
  <si>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</si>
  <si>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</si>
  <si>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</si>
  <si>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</si>
  <si>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</si>
  <si>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</si>
  <si>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</si>
  <si>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</si>
  <si>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</si>
  <si>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</si>
  <si>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</si>
  <si>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</si>
  <si>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</si>
  <si>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</si>
  <si>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</si>
  <si>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</si>
  <si>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</si>
  <si>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</si>
  <si>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</si>
  <si>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</si>
  <si>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</si>
  <si>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</si>
  <si>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</si>
  <si>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</si>
  <si>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</si>
  <si>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</si>
  <si>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</si>
  <si>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</si>
  <si>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</si>
  <si>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</si>
  <si>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</si>
  <si>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</si>
  <si>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</si>
  <si>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</si>
  <si>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</si>
  <si>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</si>
  <si>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</si>
  <si>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</si>
  <si>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</si>
  <si>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</si>
  <si>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</si>
  <si>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</si>
  <si>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</si>
  <si>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</si>
  <si>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</si>
  <si>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</si>
  <si>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</si>
  <si>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</si>
  <si>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</si>
  <si>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</si>
  <si>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</si>
  <si>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</si>
  <si>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</si>
  <si>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</si>
  <si>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</si>
  <si>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</si>
  <si>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</si>
  <si>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</si>
  <si>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</si>
  <si>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</si>
  <si>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</si>
  <si>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</si>
  <si>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</si>
  <si>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</si>
  <si>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</si>
  <si>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</si>
  <si>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</si>
  <si>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</si>
  <si>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</si>
  <si>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</si>
  <si>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</si>
  <si>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</si>
  <si>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</si>
  <si>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</si>
  <si>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</si>
  <si>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</si>
  <si>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</si>
  <si>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</si>
  <si>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</si>
  <si>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</si>
  <si>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</si>
  <si>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</si>
  <si>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</si>
  <si>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</si>
  <si>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</si>
  <si>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</si>
  <si>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</si>
  <si>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</si>
  <si>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</si>
  <si>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</si>
  <si>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</si>
  <si>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</si>
  <si>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</si>
  <si>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</si>
  <si>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</si>
  <si>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</si>
  <si>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</si>
  <si>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</si>
  <si>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</si>
  <si>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</si>
  <si>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</si>
  <si>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</si>
  <si>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</si>
  <si>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</si>
  <si>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</si>
  <si>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</si>
  <si>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</si>
  <si>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</si>
  <si>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</si>
  <si>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</si>
  <si>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</si>
  <si>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</si>
  <si>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</si>
  <si>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</si>
  <si>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</si>
  <si>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</si>
  <si>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</si>
  <si>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</si>
  <si>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</si>
  <si>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</si>
  <si>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</si>
  <si>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</si>
  <si>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</si>
  <si>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</si>
  <si>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</si>
  <si>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</si>
  <si>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</si>
  <si>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</si>
  <si>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</si>
  <si>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</si>
  <si>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</si>
  <si>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</si>
  <si>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</si>
  <si>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</si>
  <si>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</si>
  <si>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</si>
  <si>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</si>
  <si>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</si>
  <si>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</si>
  <si>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</si>
  <si>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</si>
  <si>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</si>
  <si>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</si>
  <si>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</si>
  <si>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</si>
  <si>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</si>
  <si>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</si>
  <si>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</si>
  <si>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</si>
  <si>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</si>
  <si>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</si>
  <si>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</si>
  <si>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</si>
  <si>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</si>
  <si>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</si>
  <si>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</si>
  <si>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</si>
  <si>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</si>
  <si>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</si>
  <si>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</si>
  <si>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</si>
  <si>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</si>
  <si>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</si>
  <si>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</si>
  <si>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</si>
  <si>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</si>
  <si>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</si>
  <si>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</si>
  <si>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</si>
  <si>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</si>
  <si>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</si>
  <si>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</si>
  <si>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</si>
  <si>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</si>
  <si>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</si>
  <si>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</si>
  <si>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</si>
  <si>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</si>
  <si>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</si>
  <si>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</si>
  <si>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</si>
  <si>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</si>
  <si>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</si>
  <si>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</si>
  <si>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</si>
  <si>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</si>
  <si>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</si>
  <si>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</si>
  <si>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</si>
  <si>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</si>
  <si>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</si>
  <si>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</si>
  <si>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</si>
  <si>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</si>
  <si>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</si>
  <si>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</si>
  <si>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</si>
  <si>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</si>
  <si>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</si>
  <si>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</si>
  <si>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</si>
  <si>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</si>
  <si>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</si>
  <si>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</si>
  <si>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</si>
  <si>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</si>
  <si>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</si>
  <si>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</si>
  <si>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</si>
  <si>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</si>
  <si>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</si>
  <si>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</si>
  <si>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</si>
  <si>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</si>
  <si>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</si>
  <si>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</si>
  <si>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</si>
  <si>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</si>
  <si>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</si>
  <si>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</si>
  <si>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</si>
  <si>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</si>
  <si>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</si>
  <si>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</si>
  <si>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</si>
  <si>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</si>
  <si>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</si>
  <si>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</si>
  <si>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</si>
  <si>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</si>
  <si>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</si>
  <si>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</si>
  <si>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</si>
  <si>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</si>
  <si>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</si>
  <si>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</si>
  <si>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</si>
  <si>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</si>
  <si>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</si>
  <si>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</si>
  <si>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</si>
  <si>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</si>
  <si>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</si>
  <si>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</si>
  <si>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</si>
  <si>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</si>
  <si>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</si>
  <si>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</si>
  <si>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</si>
  <si>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</si>
  <si>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</si>
  <si>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</si>
  <si>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</si>
  <si>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</si>
  <si>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</si>
  <si>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</si>
  <si>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</si>
  <si>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</si>
  <si>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</si>
  <si>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</si>
  <si>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</si>
  <si>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</si>
  <si>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</si>
  <si>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</si>
  <si>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</si>
  <si>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</si>
  <si>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</si>
  <si>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</si>
  <si>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</si>
  <si>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</si>
  <si>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</si>
  <si>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</si>
  <si>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</si>
  <si>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</si>
  <si>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</si>
  <si>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</si>
  <si>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</si>
  <si>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</si>
  <si>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</si>
  <si>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</si>
  <si>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</si>
  <si>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</si>
  <si>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</si>
  <si>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</si>
  <si>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</si>
  <si>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</si>
  <si>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</si>
  <si>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</si>
  <si>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</si>
  <si>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</si>
  <si>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</si>
  <si>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</si>
  <si>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</si>
  <si>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</si>
  <si>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</si>
  <si>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</si>
  <si>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</si>
  <si>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</si>
  <si>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</si>
  <si>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</si>
  <si>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</si>
  <si>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</si>
  <si>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</si>
  <si>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</si>
  <si>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</si>
  <si>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</si>
  <si>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</si>
  <si>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</si>
  <si>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</si>
  <si>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</si>
  <si>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</si>
  <si>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</si>
  <si>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</si>
  <si>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</si>
  <si>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</si>
  <si>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</si>
  <si>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</si>
  <si>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</si>
  <si>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</si>
  <si>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</si>
  <si>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</si>
  <si>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</si>
  <si>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</si>
  <si>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</si>
  <si>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</si>
  <si>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</si>
  <si>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</si>
  <si>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</si>
  <si>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</si>
  <si>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</si>
  <si>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</si>
  <si>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</si>
  <si>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</si>
  <si>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</si>
  <si>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</si>
  <si>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</si>
  <si>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</si>
  <si>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</si>
  <si>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</si>
  <si>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</si>
  <si>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</si>
  <si>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</si>
  <si>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</si>
  <si>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</si>
  <si>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</si>
  <si>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</si>
  <si>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</si>
  <si>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</si>
  <si>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</si>
  <si>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</si>
  <si>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</si>
  <si>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</si>
  <si>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</si>
  <si>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</si>
  <si>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</si>
  <si>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</si>
  <si>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</si>
  <si>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</si>
  <si>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</si>
  <si>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</si>
  <si>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</si>
  <si>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</si>
  <si>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</si>
  <si>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</si>
  <si>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</si>
  <si>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</si>
  <si>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</si>
  <si>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</si>
  <si>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</si>
  <si>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</si>
  <si>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</si>
  <si>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</si>
  <si>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</si>
  <si>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</si>
  <si>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</si>
  <si>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</si>
  <si>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</si>
  <si>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</si>
  <si>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</si>
  <si>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</si>
  <si>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</si>
  <si>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</si>
  <si>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</si>
  <si>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</si>
  <si>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</si>
  <si>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</si>
  <si>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</si>
  <si>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</si>
  <si>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</si>
  <si>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</si>
  <si>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</si>
  <si>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</si>
  <si>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</si>
  <si>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</si>
  <si>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</si>
  <si>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</si>
  <si>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</si>
  <si>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</si>
  <si>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</si>
  <si>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</si>
  <si>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</si>
  <si>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</si>
  <si>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</si>
  <si>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</si>
  <si>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</si>
  <si>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</si>
  <si>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</si>
  <si>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</si>
  <si>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</si>
  <si>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</si>
  <si>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</si>
  <si>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</si>
  <si>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</si>
  <si>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</si>
  <si>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</si>
  <si>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</si>
  <si>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</si>
  <si>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</si>
  <si>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</si>
  <si>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</si>
  <si>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</si>
  <si>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</si>
  <si>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</si>
  <si>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</si>
  <si>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</si>
  <si>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</si>
  <si>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</si>
  <si>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</si>
  <si>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</si>
  <si>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</si>
  <si>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</si>
  <si>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</si>
  <si>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</si>
  <si>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</si>
  <si>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</si>
  <si>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</si>
  <si>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</si>
  <si>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</si>
  <si>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</si>
  <si>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</si>
  <si>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</si>
  <si>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</si>
  <si>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</si>
  <si>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</si>
  <si>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</si>
  <si>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</si>
  <si>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</si>
  <si>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</si>
  <si>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</si>
  <si>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</si>
  <si>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</si>
  <si>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</si>
  <si>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</si>
  <si>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</si>
  <si>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</si>
  <si>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</si>
  <si>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</si>
  <si>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</si>
  <si>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</si>
  <si>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</si>
  <si>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</si>
  <si>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</si>
  <si>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</si>
  <si>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</si>
  <si>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</si>
  <si>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</si>
  <si>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</si>
  <si>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</si>
  <si>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</si>
  <si>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</si>
  <si>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</si>
  <si>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</si>
  <si>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</si>
  <si>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</si>
  <si>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</si>
  <si>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</si>
  <si>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</si>
  <si>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</si>
  <si>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</si>
  <si>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</si>
  <si>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</si>
  <si>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</si>
  <si>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</si>
  <si>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</si>
  <si>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</si>
  <si>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</si>
  <si>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</si>
  <si>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</si>
  <si>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</si>
  <si>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</si>
  <si>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</si>
  <si>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</si>
  <si>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</si>
  <si>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</si>
  <si>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</si>
  <si>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</si>
  <si>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</si>
  <si>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</si>
  <si>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</si>
  <si>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</si>
  <si>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</si>
  <si>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</si>
  <si>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</si>
  <si>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</si>
  <si>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</si>
  <si>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</si>
  <si>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</si>
  <si>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</si>
  <si>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</si>
  <si>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</si>
  <si>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</si>
  <si>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</si>
  <si>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</si>
  <si>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</si>
  <si>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</si>
  <si>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</si>
  <si>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</si>
  <si>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</si>
  <si>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</si>
  <si>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</si>
  <si>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</si>
  <si>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</si>
  <si>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</si>
  <si>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</si>
  <si>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</si>
  <si>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</si>
  <si>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</si>
  <si>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</si>
  <si>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</si>
  <si>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</si>
  <si>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</si>
  <si>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</si>
  <si>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</si>
  <si>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</si>
  <si>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</si>
  <si>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</si>
  <si>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</si>
  <si>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</si>
  <si>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</si>
  <si>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</si>
  <si>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</si>
  <si>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</si>
  <si>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</si>
  <si>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</si>
  <si>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</si>
  <si>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</si>
  <si>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</si>
  <si>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</si>
  <si>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</si>
  <si>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</si>
  <si>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</si>
  <si>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</si>
  <si>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</si>
  <si>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</si>
  <si>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</si>
  <si>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</si>
  <si>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</si>
  <si>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</si>
  <si>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</si>
  <si>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</si>
  <si>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</si>
  <si>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</si>
  <si>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</si>
  <si>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</si>
  <si>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</si>
  <si>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</si>
  <si>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</si>
  <si>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</si>
  <si>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</si>
  <si>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</si>
  <si>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</si>
  <si>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</si>
  <si>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</si>
  <si>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</si>
  <si>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</si>
  <si>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</si>
  <si>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</si>
  <si>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</si>
  <si>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</si>
  <si>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</si>
  <si>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</si>
  <si>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</si>
  <si>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</si>
  <si>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</si>
  <si>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</si>
  <si>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</si>
  <si>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</si>
  <si>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</si>
  <si>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</si>
  <si>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</si>
  <si>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</si>
  <si>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</si>
  <si>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</si>
  <si>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</si>
  <si>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</si>
  <si>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</si>
  <si>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</si>
  <si>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</si>
  <si>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</si>
  <si>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</si>
  <si>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</si>
  <si>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</si>
  <si>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</si>
  <si>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</si>
  <si>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</si>
  <si>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</si>
  <si>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</si>
  <si>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</si>
  <si>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</si>
  <si>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</si>
  <si>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</si>
  <si>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</si>
  <si>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</si>
  <si>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</si>
  <si>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</si>
  <si>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</si>
  <si>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</si>
  <si>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</si>
  <si>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</si>
  <si>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</si>
  <si>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</si>
  <si>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</si>
  <si>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</si>
  <si>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</si>
  <si>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</si>
  <si>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</si>
  <si>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</si>
  <si>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</si>
  <si>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</si>
  <si>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</si>
  <si>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</si>
  <si>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</si>
  <si>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</si>
  <si>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</si>
  <si>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</si>
  <si>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</si>
  <si>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</si>
  <si>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</si>
  <si>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</si>
  <si>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</si>
  <si>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</si>
  <si>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</si>
  <si>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</si>
  <si>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</si>
  <si>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</si>
  <si>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</si>
  <si>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</si>
  <si>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</si>
  <si>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</si>
  <si>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</si>
  <si>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</si>
  <si>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</si>
  <si>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</si>
  <si>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</si>
  <si>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</si>
  <si>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</si>
  <si>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</si>
  <si>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</si>
  <si>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</si>
  <si>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</si>
  <si>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</si>
  <si>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</si>
  <si>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</si>
  <si>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</si>
  <si>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</si>
  <si>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</si>
  <si>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</si>
  <si>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</si>
  <si>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</si>
  <si>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</si>
  <si>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</si>
  <si>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</si>
  <si>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</si>
  <si>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</si>
  <si>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</si>
  <si>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</si>
  <si>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</si>
  <si>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</si>
  <si>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</si>
  <si>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</si>
  <si>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</si>
  <si>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</si>
  <si>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</si>
  <si>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</si>
  <si>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</si>
  <si>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</si>
  <si>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</si>
  <si>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</si>
  <si>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</si>
  <si>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</si>
  <si>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</si>
  <si>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</si>
  <si>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</si>
  <si>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</si>
  <si>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</si>
  <si>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</si>
  <si>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</si>
  <si>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</si>
  <si>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</si>
  <si>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</si>
  <si>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</si>
  <si>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</si>
  <si>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</si>
  <si>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</si>
  <si>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</si>
  <si>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</si>
  <si>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</si>
  <si>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</si>
  <si>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</si>
  <si>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</si>
  <si>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</si>
  <si>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</si>
  <si>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</si>
  <si>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</si>
  <si>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</si>
  <si>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</si>
  <si>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</si>
  <si>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</si>
  <si>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</si>
  <si>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</si>
  <si>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</si>
  <si>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</si>
  <si>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</si>
  <si>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</si>
  <si>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</si>
  <si>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</si>
  <si>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</si>
  <si>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</si>
  <si>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</si>
  <si>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</si>
  <si>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</si>
  <si>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</si>
  <si>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</si>
  <si>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</si>
  <si>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</si>
  <si>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</si>
  <si>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</si>
  <si>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</si>
  <si>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</si>
  <si>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</si>
  <si>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</si>
  <si>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</si>
  <si>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</si>
  <si>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</si>
  <si>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</si>
  <si>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</si>
  <si>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</si>
  <si>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</si>
  <si>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</si>
  <si>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</si>
  <si>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</si>
  <si>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</si>
  <si>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</si>
  <si>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</si>
  <si>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</si>
  <si>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</si>
  <si>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</si>
  <si>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</si>
  <si>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</si>
  <si>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</si>
  <si>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</si>
  <si>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</si>
  <si>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</si>
  <si>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</si>
  <si>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</si>
  <si>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</si>
  <si>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</si>
  <si>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</si>
  <si>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</si>
  <si>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</si>
  <si>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</si>
  <si>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</si>
  <si>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</si>
  <si>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</si>
  <si>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</si>
  <si>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</si>
  <si>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</si>
  <si>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</si>
  <si>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</si>
  <si>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</si>
  <si>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</si>
  <si>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</si>
  <si>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</si>
  <si>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</si>
  <si>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</si>
  <si>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</si>
  <si>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</si>
  <si>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</si>
  <si>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</si>
  <si>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</si>
  <si>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</si>
  <si>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</si>
  <si>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</si>
  <si>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</si>
  <si>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</si>
  <si>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</si>
  <si>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</si>
  <si>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</si>
  <si>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</si>
  <si>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</si>
  <si>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</si>
  <si>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</si>
  <si>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</si>
  <si>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</si>
  <si>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</si>
  <si>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</si>
  <si>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</si>
  <si>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</si>
  <si>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</si>
  <si>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</si>
  <si>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</si>
  <si>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</si>
  <si>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</si>
  <si>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</si>
  <si>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</si>
  <si>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</si>
  <si>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</si>
  <si>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</si>
  <si>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</si>
  <si>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</si>
  <si>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</si>
  <si>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</si>
  <si>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</si>
  <si>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</si>
  <si>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</si>
  <si>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</si>
  <si>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</si>
  <si>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</si>
  <si>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</si>
  <si>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</si>
  <si>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</si>
  <si>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</si>
  <si>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</si>
  <si>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</si>
  <si>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</si>
  <si>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</si>
  <si>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</si>
  <si>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</si>
  <si>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</si>
  <si>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</si>
  <si>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</si>
  <si>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</si>
  <si>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</si>
  <si>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</si>
  <si>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</si>
  <si>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</si>
  <si>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</si>
  <si>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</si>
  <si>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</si>
  <si>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</si>
  <si>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</si>
  <si>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</si>
  <si>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</si>
  <si>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</si>
  <si>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</si>
  <si>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</si>
  <si>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</si>
  <si>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</si>
  <si>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</si>
  <si>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</si>
  <si>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</si>
  <si>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</si>
  <si>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</si>
  <si>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</si>
  <si>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</si>
  <si>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</si>
  <si>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</si>
  <si>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</si>
  <si>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</si>
  <si>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</si>
  <si>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</si>
  <si>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</si>
  <si>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</si>
  <si>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</si>
  <si>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</si>
  <si>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</si>
  <si>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</si>
  <si>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</si>
  <si>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</si>
  <si>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</si>
  <si>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</si>
  <si>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</si>
  <si>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</si>
  <si>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</si>
  <si>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</si>
  <si>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</si>
  <si>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</si>
  <si>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</si>
  <si>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</si>
  <si>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</si>
  <si>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</si>
  <si>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</si>
  <si>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</si>
  <si>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</si>
  <si>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</si>
  <si>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</si>
  <si>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</si>
  <si>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</si>
  <si>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</si>
  <si>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</si>
  <si>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</si>
  <si>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</si>
  <si>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</si>
  <si>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</si>
  <si>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</si>
  <si>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</si>
  <si>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</si>
  <si>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</si>
  <si>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</si>
  <si>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</si>
  <si>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</si>
  <si>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</si>
  <si>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</si>
  <si>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</si>
  <si>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</si>
  <si>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</si>
  <si>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</si>
  <si>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</si>
  <si>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</si>
  <si>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</si>
  <si>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</si>
  <si>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</si>
  <si>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</si>
  <si>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</si>
  <si>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</si>
  <si>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</si>
  <si>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</si>
  <si>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</si>
  <si>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</si>
  <si>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</si>
  <si>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</si>
  <si>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</si>
  <si>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</si>
  <si>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</si>
  <si>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</si>
  <si>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</si>
  <si>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</si>
  <si>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</si>
  <si>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</si>
  <si>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</si>
  <si>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</si>
  <si>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</si>
  <si>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</si>
  <si>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</si>
  <si>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</si>
  <si>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</si>
  <si>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</si>
  <si>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</si>
  <si>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</si>
  <si>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</si>
  <si>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</si>
  <si>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</si>
  <si>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</si>
  <si>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</si>
  <si>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</si>
  <si>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</si>
  <si>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</si>
  <si>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</si>
  <si>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</si>
  <si>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</si>
  <si>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</si>
  <si>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</si>
  <si>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</si>
  <si>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</si>
  <si>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</si>
  <si>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</si>
  <si>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</si>
  <si>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</si>
  <si>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</si>
  <si>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</si>
  <si>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</si>
  <si>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</si>
  <si>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</si>
  <si>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</si>
  <si>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</si>
  <si>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</si>
  <si>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</si>
  <si>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</si>
  <si>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</si>
  <si>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</si>
  <si>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</si>
  <si>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</si>
  <si>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</si>
  <si>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</si>
  <si>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</si>
  <si>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</si>
  <si>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</si>
  <si>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</si>
  <si>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</si>
  <si>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</si>
  <si>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</si>
  <si>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</si>
  <si>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</si>
  <si>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</si>
  <si>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</si>
  <si>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</si>
  <si>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</si>
  <si>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</si>
  <si>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</si>
  <si>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</si>
  <si>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</si>
  <si>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</si>
  <si>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</si>
  <si>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</si>
  <si>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</si>
  <si>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</si>
  <si>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</si>
  <si>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</si>
  <si>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</si>
  <si>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</si>
  <si>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</si>
  <si>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</si>
  <si>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</si>
  <si>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</si>
  <si>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</si>
  <si>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</si>
  <si>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</si>
  <si>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</si>
  <si>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</si>
  <si>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</si>
  <si>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</si>
  <si>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</si>
  <si>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</si>
  <si>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</si>
  <si>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</si>
  <si>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</si>
  <si>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</si>
  <si>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</si>
  <si>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</si>
  <si>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</si>
  <si>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</si>
  <si>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</si>
  <si>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</si>
  <si>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</si>
  <si>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</si>
  <si>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</si>
  <si>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</si>
  <si>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</si>
  <si>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</si>
  <si>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</si>
  <si>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</si>
  <si>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</si>
  <si>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</si>
  <si>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</si>
  <si>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</si>
  <si>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</si>
  <si>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</si>
  <si>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</si>
  <si>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</si>
  <si>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</si>
  <si>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</si>
  <si>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</si>
  <si>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</si>
  <si>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</si>
  <si>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</si>
  <si>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</si>
  <si>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</si>
  <si>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</si>
  <si>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</si>
  <si>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</si>
  <si>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</si>
  <si>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</si>
  <si>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</si>
  <si>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</si>
  <si>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</si>
  <si>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</si>
  <si>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</si>
  <si>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</si>
  <si>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</si>
  <si>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</si>
  <si>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</si>
  <si>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</si>
  <si>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</si>
  <si>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</si>
  <si>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</si>
  <si>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</si>
  <si>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</si>
  <si>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</si>
  <si>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</si>
  <si>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</si>
  <si>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</si>
  <si>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</si>
  <si>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</si>
  <si>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</si>
  <si>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</si>
  <si>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</si>
  <si>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</si>
  <si>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</si>
  <si>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</si>
  <si>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</si>
  <si>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</si>
  <si>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</si>
  <si>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</si>
  <si>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</si>
  <si>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</si>
  <si>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</si>
  <si>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</si>
  <si>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</si>
  <si>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</si>
  <si>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</si>
  <si>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</si>
  <si>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</si>
  <si>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</si>
  <si>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</si>
  <si>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</si>
  <si>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</si>
  <si>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</si>
  <si>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</si>
  <si>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</si>
  <si>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</si>
  <si>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</si>
  <si>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</si>
  <si>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</si>
  <si>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</si>
  <si>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</si>
  <si>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</si>
  <si>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</si>
  <si>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</si>
  <si>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</si>
  <si>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</si>
  <si>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</si>
  <si>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</si>
  <si>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</si>
  <si>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</si>
  <si>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</si>
  <si>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</si>
  <si>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</si>
  <si>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</si>
  <si>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</si>
  <si>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</si>
  <si>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</si>
  <si>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</si>
  <si>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</si>
  <si>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</si>
  <si>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</si>
  <si>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</si>
  <si>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</si>
  <si>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</si>
  <si>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</si>
  <si>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</si>
  <si>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</si>
  <si>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</si>
  <si>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</si>
  <si>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</si>
  <si>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</si>
  <si>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</si>
  <si>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</si>
  <si>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</si>
  <si>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</si>
  <si>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</si>
  <si>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</si>
  <si>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</si>
  <si>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</si>
  <si>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</si>
  <si>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</si>
  <si>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</si>
  <si>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</si>
  <si>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</si>
  <si>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</si>
  <si>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</si>
  <si>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</si>
  <si>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</si>
  <si>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</si>
  <si>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</si>
  <si>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</si>
  <si>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</si>
  <si>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</si>
  <si>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</si>
  <si>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</si>
  <si>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</si>
  <si>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</si>
  <si>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</si>
  <si>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</si>
  <si>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</si>
  <si>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</si>
  <si>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</si>
  <si>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</si>
  <si>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</si>
  <si>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</si>
  <si>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</si>
  <si>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</si>
  <si>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</si>
  <si>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</si>
  <si>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</si>
  <si>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</si>
  <si>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</si>
  <si>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</si>
  <si>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</si>
  <si>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</si>
  <si>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</si>
  <si>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</si>
  <si>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</si>
  <si>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</si>
  <si>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</si>
  <si>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</si>
  <si>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</si>
  <si>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</si>
  <si>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</si>
  <si>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</si>
  <si>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</si>
  <si>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</si>
  <si>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</si>
  <si>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</si>
  <si>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</si>
  <si>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</si>
  <si>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</si>
  <si>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</si>
  <si>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</si>
  <si>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</si>
  <si>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</si>
  <si>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</si>
  <si>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</si>
  <si>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</si>
  <si>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</si>
  <si>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</si>
  <si>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</si>
  <si>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</si>
  <si>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</si>
  <si>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</si>
  <si>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</si>
  <si>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</si>
  <si>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</si>
  <si>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</si>
  <si>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</si>
  <si>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</si>
  <si>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</si>
  <si>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</si>
  <si>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</si>
  <si>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</si>
  <si>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</si>
  <si>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</si>
  <si>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</si>
  <si>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</si>
  <si>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</si>
  <si>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</si>
  <si>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</si>
  <si>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</si>
  <si>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</si>
  <si>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</si>
  <si>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</si>
  <si>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</si>
  <si>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</si>
  <si>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</si>
  <si>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</si>
  <si>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</si>
  <si>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</si>
  <si>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</si>
  <si>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</si>
  <si>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</si>
  <si>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</si>
  <si>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</si>
  <si>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</si>
  <si>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</si>
  <si>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</si>
  <si>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</si>
  <si>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</si>
  <si>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</si>
  <si>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</si>
  <si>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</si>
  <si>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</si>
  <si>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</si>
  <si>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</si>
  <si>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</si>
  <si>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</si>
  <si>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</si>
  <si>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</si>
  <si>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</si>
  <si>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</si>
  <si>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</si>
  <si>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</si>
  <si>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</si>
  <si>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</si>
  <si>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</si>
  <si>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</si>
  <si>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</si>
  <si>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</si>
  <si>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</si>
  <si>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</si>
  <si>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</si>
  <si>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</si>
  <si>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</si>
  <si>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</si>
  <si>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</si>
  <si>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</si>
  <si>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</si>
  <si>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</si>
  <si>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</si>
  <si>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</si>
  <si>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</si>
  <si>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</si>
  <si>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</si>
  <si>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</si>
  <si>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</si>
  <si>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</si>
  <si>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</si>
  <si>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</si>
  <si>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</si>
  <si>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</si>
  <si>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</si>
  <si>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</si>
  <si>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</si>
  <si>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</si>
  <si>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</si>
  <si>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</si>
  <si>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</si>
  <si>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</si>
  <si>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</si>
  <si>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</si>
  <si>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</si>
  <si>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</si>
  <si>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</si>
  <si>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</si>
  <si>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</si>
  <si>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</si>
  <si>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</si>
  <si>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</si>
  <si>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</si>
  <si>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</si>
  <si>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</si>
  <si>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</si>
  <si>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</si>
  <si>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</si>
  <si>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</si>
  <si>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</si>
  <si>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</si>
  <si>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</si>
  <si>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</si>
  <si>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</si>
  <si>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</si>
  <si>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</si>
  <si>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</si>
  <si>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</si>
  <si>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</si>
  <si>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</si>
  <si>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</si>
  <si>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</si>
  <si>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</si>
  <si>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</si>
  <si>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</si>
  <si>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</si>
  <si>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</si>
  <si>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</si>
  <si>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</si>
  <si>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</si>
  <si>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</si>
  <si>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</si>
  <si>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</si>
  <si>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</si>
  <si>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</si>
  <si>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</si>
  <si>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</si>
  <si>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</si>
  <si>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</si>
  <si>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</si>
  <si>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</si>
  <si>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</si>
  <si>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</si>
  <si>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</si>
  <si>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</si>
  <si>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</si>
  <si>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</si>
  <si>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</si>
  <si>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</si>
  <si>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</si>
  <si>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</si>
  <si>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</si>
  <si>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</si>
  <si>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</si>
  <si>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</si>
  <si>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</si>
  <si>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</si>
  <si>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</si>
  <si>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</si>
  <si>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</si>
  <si>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</si>
  <si>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</si>
  <si>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</si>
  <si>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</si>
  <si>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</si>
  <si>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</si>
  <si>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</si>
  <si>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</si>
  <si>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</si>
  <si>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</si>
  <si>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</si>
  <si>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</si>
  <si>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</si>
  <si>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</si>
  <si>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PCM-20251205-00000864</t>
  </si>
  <si>
    <t>Emergency</t>
  </si>
  <si>
    <t>team on the way need 45 minutes</t>
  </si>
  <si>
    <t>PCM-20251205-00000912</t>
  </si>
  <si>
    <t xml:space="preserve">team need 90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</si>
</sst>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0" totalsRowShown="0" headerRowDxfId="13" tableBorderDxfId="12">
  <autoFilter ref="A1:L42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333.88789502314467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45996.836320949071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45996.836320949071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45996.836320949071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45996.836320949071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45996.836320949071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45996.836320949071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45996.836320949071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45996.836320949071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45996.836320949071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45996.836320949071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45996.836320949071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45996.836320949071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45996.836320949071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45996.836320949071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45996.836320949071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45996.836320949071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45996.836320949071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45996.836320949071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45996.836320949071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45996.836320949071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45996.836320949071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45996.836320949071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45996.836320949071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45996.836320949071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45996.836320949071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45996.836320949071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45996.836320949071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45996.836320949071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45996.836320949071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45996.836320949071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45996.836320949071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45996.836320949071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45996.836320949071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45996.836320949071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45996.836320949071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45996.836320949071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45996.836320949071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45996.836320949071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45996.836320949071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45996.836320949071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45996.836320949071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45996.836320949071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45996.836320949071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45996.836320949071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45996.836320949071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45996.836320949071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45996.836320949071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45996.836320949071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45996.836320949071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45996.836320949071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45996.836320949071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45996.836320949071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45996.836320949071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45996.836320949071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45996.836320949071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45996.836320949071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45996.836320949071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45996.836320949071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45996.836320949071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45996.836320949071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45996.836320949071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45996.836320949071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45996.836320949071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45996.836320949071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45996.836320949071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45996.836320949071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45996.836320949071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45996.836320949071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45996.836320949071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45996.836320949071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45996.836320949071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45996.836320949071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45996.836320949071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45996.836320949071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45996.836320949071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45996.836320949071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45996.836320949071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45996.836320949071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45996.836320949071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45996.836320949071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45996.836320949071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45996.836320949071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45996.836320949071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45996.836320949071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45996.836320949071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45996.836320949071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45996.836320949071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45996.836320949071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45996.836320949071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45996.836320949071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45996.836320949071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45996.836320949071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45996.836320949071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45996.836320949071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45996.836320949071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45996.836320949071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45996.836320949071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45996.836320949071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45996.836320949071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45996.836320949071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45996.836320949071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45996.836320949071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45996.836320949071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45996.836320949071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45996.836320949071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45996.836320949071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45996.836320949071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45996.836320949071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45996.836320949071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45996.836320949071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45996.836320949071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45996.836320949071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45996.836320949071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45996.836320949071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45996.836320949071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45996.836320949071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45996.836320949071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45996.836320949071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45996.836320949071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45996.836320949071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45996.836320949071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45996.836320949071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45996.836320949071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45996.836320949071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45996.836320949071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45996.836320949071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45996.836320949071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45996.836320949071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45996.836320949071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45996.836320949071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45996.836320949071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45996.836320949071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45996.836320949071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45996.836320949071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45996.836320949071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45996.836320949071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45996.836320949071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45996.836320949071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45996.836320949071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45996.836320949071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45996.836320949071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45996.836320949071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45996.836320949071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45996.836320949071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45996.836320949071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45996.836320949071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45996.836320949071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45996.836320949071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45996.836320949071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45996.836320949071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45996.836320949071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45996.836320949071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45996.836320949071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45996.836320949071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45996.836320949071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45996.836320949071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45996.836320949071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45996.836320949071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45996.836320949071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45996.836320949071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45996.836320949071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45996.836320949071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45996.836320949071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45996.836320949071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45996.836320949071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45996.836320949071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45996.836320949071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45996.836320949071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45996.836320949071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45996.836320949071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45996.836320949071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45996.836320949071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45996.836320949071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45996.836320949071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45996.836320949071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45996.836320949071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45996.836320949071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45996.836320949071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45996.836320949071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45996.836320949071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45996.836320949071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45996.836320949071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45996.836320949071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45996.836320949071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45996.836320949071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45996.836320949071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45996.836320949071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45996.836320949071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45996.836320949071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45996.836320949071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45996.836320949071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45996.836320949071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45996.836320949071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45996.836320949071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45996.836320949071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610A44F-FB69-4DCC-B04E-DD7EEAA7B69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171.83648298610933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12.448901967589336</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45996.836320949071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45996.836320949071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45996.836320949071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45996.836320949071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45996.836320949071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45996.836320949071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45996.836320949071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45996.836320949071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45996.836320949071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45996.836320949071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45996.836320949071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45996.836320949071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45996.836320949071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45996.836320949071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45996.836320949071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45996.836320949071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45996.836320949071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45996.836320949071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45996.836320949071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45996.836320949071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45996.836320949071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45996.836320949071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45996.836320949071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45996.836320949071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45996.836320949071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45996.836320949071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45996.836320949071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45996.836320949071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45996.836320949071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45996.836320949071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45996.836320949071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45996.836320949071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45996.836320949071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45996.836320949071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45996.836320949071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45996.836320949071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45996.836320949071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45996.836320949071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45996.836320949071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45996.836320949071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45996.836320949071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45996.836320949071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45996.836320949071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45996.836320949071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45996.836320949071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45996.836320949071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45996.836320949071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45996.836320949071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45996.836320949071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45996.836320949071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45996.836320949071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45996.836320949071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45996.836320949071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45996.836320949071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45996.836320949071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45996.836320949071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45996.836320949071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45996.836320949071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45996.836320949071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45996.836320949071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45996.836320949071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45996.836320949071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45996.836320949071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45996.836320949071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45996.836320949071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45996.836320949071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45996.836320949071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45996.836320949071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45996.836320949071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45996.836320949071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45996.836320949071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45996.836320949071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45996.836320949071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45996.836320949071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45996.836320949071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45996.836320949071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45996.836320949071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45996.836320949071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45996.836320949071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45996.836320949071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45996.836320949071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45996.836320949071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45996.836320949071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45996.836320949071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45996.836320949071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45996.836320949071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45996.836320949071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45996.836320949071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45996.836320949071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45996.836320949071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45996.836320949071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45996.836320949071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45996.836320949071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45996.836320949071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45996.836320949071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45996.836320949071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45996.836320949071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45996.836320949071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45996.836320949071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45996.836320949071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45996.836320949071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45996.836320949071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45996.836320949071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45996.836320949071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45996.836320949071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45996.836320949071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45996.836320949071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45996.836320949071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45996.836320949071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45996.836320949071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45996.836320949071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45996.836320949071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45996.836320949071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45996.836320949071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45996.836320949071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45996.836320949071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45996.836320949071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45996.836320949071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45996.836320949071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45996.836320949071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45996.836320949071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45996.836320949071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45996.836320949071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45996.836320949071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45996.836320949071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45996.836320949071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45996.836320949071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45996.836320949071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45996.836320949071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45996.836320949071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45996.836320949071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45996.836320949071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45996.836320949071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45996.836320949071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45996.836320949071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45996.836320949071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45996.836320949071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45996.836320949071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45996.836320949071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45996.836320949071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45996.836320949071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45996.836320949071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45996.836320949071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45996.836320949071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45996.836320949071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45996.836320949071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45996.836320949071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45996.836320949071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45996.836320949071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45996.836320949071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45996.836320949071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45996.836320949071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45996.836320949071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45996.836320949071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45996.836320949071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45996.836320949071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45996.836320949071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45996.836320949071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45996.836320949071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45996.836320949071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45996.836320949071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45996.836320949071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45996.836320949071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45996.836320949071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45996.836320949071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45996.836320949071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45996.836320949071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45996.836320949071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45996.836320949071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45996.836320949071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45996.836320949071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45996.836320949071</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45996.836320949071</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45996.836320949071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45996.836320949071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45996.836320949071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45996.836320949071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45996.836320949071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45996.836320949071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45996.836320949071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45996.836320949071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45996.836320949071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45996.836320949071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45996.836320949071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45996.836320949071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45996.836320949071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45996.836320949071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45996.836320949071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45996.836320949071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45996.836320949071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45996.836320949071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45996.836320949071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45996.836320949071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45996.836320949071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45996.836320949071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45996.836320949071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45996.836320949071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45996.836320949071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45996.836320949071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45996.836320949071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45996.836320949071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45996.836320949071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45996.836320949071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45996.836320949071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45996.836320949071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45996.836320949071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45996.836320949071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45996.836320949071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45996.836320949071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45996.836320949071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45996.836320949071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45996.836320949071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45996.836320949071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45996.836320949071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45996.836320949071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45996.836320949071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45996.836320949071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45996.836320949071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45996.836320949071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45996.836320949071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45996.836320949071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45996.836320949071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45996.836320949071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45996.836320949071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45996.836320949071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45996.836320949071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45996.836320949071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45996.836320949071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45996.836320949071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45996.836320949071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45996.836320949071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45996.836320949071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45996.836320949071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45996.836320949071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45996.836320949071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45996.836320949071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45996.836320949071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45996.836320949071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45996.836320949071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45996.836320949071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45996.836320949071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45996.836320949071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45996.836320949071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45996.836320949071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45996.836320949071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45996.836320949071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45996.836320949071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45996.836320949071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45996.836320949071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45996.836320949071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45996.836320949071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45996.836320949071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45996.836320949071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45996.836320949071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45996.836320949071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45996.836320949071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45996.836320949071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45996.836320949071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45996.836320949071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45996.836320949071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45996.836320949071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45996.836320949071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45996.836320949071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45996.836320949071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45996.836320949071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45996.836320949071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45996.836320949071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45996.836320949071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45996.836320949071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45996.836320949071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45996.836320949071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45996.836320949071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45996.836320949071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45996.836320949071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45996.836320949071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45996.836320949071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45996.836320949071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45996.836320949071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45996.836320949071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45996.836320949071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45996.836320949071</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45996.836320949071</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45996.836320949071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45996.836320949071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45996.836320949071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45996.836320949071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45996.836320949071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45996.836320949071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45996.836320949071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45996.836320949071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45996.836320949071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45996.836320949071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45996.836320949071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45996.836320949071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45996.836320949071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45996.836320949071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45996.836320949071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45996.836320949071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45996.836320949071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45996.836320949071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45996.836320949071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45996.836320949071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45996.836320949071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45996.836320949071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45996.836320949071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45996.836320949071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45996.836320949071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45996.836320949071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45996.836320949071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45996.836320949071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45996.836320949071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45996.836320949071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45996.836320949071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45996.836320949071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45996.836320949071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45996.836320949071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45996.836320949071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45996.836320949071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45996.836320949071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45996.836320949071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45996.836320949071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45996.836320949071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45996.836320949071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45996.836320949071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45996.836320949071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45996.836320949071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45996.836320949071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45996.836320949071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45996.836320949071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45996.836320949071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45996.836320949071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45996.836320949071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45996.836320949071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45996.836320949071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45996.836320949071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45996.836320949071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45996.836320949071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45996.836320949071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45996.836320949071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45996.836320949071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45996.836320949071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45996.836320949071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45996.836320949071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45996.836320949071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45996.836320949071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45996.836320949071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45996.836320949071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45996.836320949071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45996.836320949071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45996.836320949071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45996.836320949071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45996.836320949071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45996.836320949071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45996.836320949071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45996.836320949071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45996.836320949071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45996.836320949071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45996.836320949071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45996.836320949071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45996.836320949071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45996.836320949071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45996.836320949071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45996.836320949071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45996.836320949071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45996.836320949071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45996.836320949071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45996.836320949071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45996.836320949071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45996.836320949071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45996.836320949071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45996.836320949071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45996.836320949071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45996.836320949071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45996.836320949071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45996.836320949071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45996.836320949071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45996.836320949071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45996.836320949071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45996.836320949071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45996.836320949071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45996.836320949071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45996.836320949071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45996.836320949071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45996.836320949071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45996.836320949071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45996.836320949071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45996.836320949071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45996.836320949071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45996.836320949071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45996.836320949071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45996.836320949071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45996.836320949071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45996.836320949071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45996.836320949071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45996.836320949071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45996.836320949071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45996.836320949071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45996.836320949071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45996.836320949071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45996.836320949071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45996.836320949071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45996.836320949071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45996.836320949071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45996.836320949071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45996.836320949071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45996.836320949071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45996.836320949071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45996.836320949071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45996.836320949071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45996.836320949071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45996.836320949071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45996.836320949071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45996.836320949071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45996.836320949071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45996.836320949071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45996.836320949071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45996.836320949071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45996.836320949071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45996.836320949071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45996.836320949071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45996.836320949071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45996.836320949071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45996.836320949071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45996.836320949071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45996.836320949071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45996.836320949071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45996.836320949071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45996.836320949071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45996.836320949071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45996.836320949071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45996.836320949071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45996.836320949071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45996.836320949071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45996.836320949071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45996.836320949071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45996.836320949071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45996.836320949071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45996.836320949071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45996.836320949071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45996.836320949071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45996.836320949071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45996.836320949071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45996.836320949071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45996.836320949071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45996.836320949071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45996.836320949071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45996.836320949071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45996.836320949071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45996.836320949071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45996.836320949071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45996.836320949071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45996.836320949071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45996.836320949071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45996.836320949071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45996.836320949071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45996.836320949071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45996.836320949071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45996.836320949071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45996.836320949071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45996.836320949071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45996.836320949071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45996.836320949071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45996.836320949071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45996.836320949071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45996.836320949071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45996.836320949071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45996.836320949071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45996.836320949071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45996.836320949071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45996.836320949071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45996.836320949071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45996.836320949071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45996.836320949071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45996.836320949071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45996.836320949071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45996.836320949071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45996.836320949071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45996.836320949071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45996.836320949071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45996.836320949071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45996.836320949071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45996.836320949071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45996.836320949071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45996.836320949071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45996.836320949071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45996.836320949071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45996.836320949071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45996.836320949071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45996.836320949071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45996.836320949071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45996.836320949071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45996.836320949071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45996.836320949071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45996.836320949071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45996.836320949071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45996.836320949071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45996.836320949071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45996.836320949071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45996.836320949071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45996.836320949071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45996.836320949071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45996.836320949071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45996.836320949071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45996.836320949071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45996.836320949071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45996.836320949071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45996.836320949071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45996.836320949071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45996.836320949071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45996.836320949071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45996.836320949071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45996.836320949071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45996.836320949071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45996.836320949071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45996.836320949071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45996.836320949071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45996.836320949071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45996.836320949071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45996.836320949071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45996.836320949071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45996.836320949071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45996.836320949071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45996.836320949071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45996.836320949071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45996.836320949071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45996.836320949071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45996.836320949071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45996.836320949071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45996.836320949071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45996.836320949071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45996.836320949071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45996.836320949071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45996.836320949071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45996.836320949071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45996.836320949071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45996.836320949071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45996.836320949071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45996.836320949071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45996.836320949071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45996.836320949071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45996.836320949071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45996.836320949071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45996.836320949071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45996.836320949071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45996.836320949071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45996.836320949071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45996.836320949071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45996.836320949071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45996.836320949071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45996.836320949071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45996.836320949071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45996.836320949071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45996.836320949071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45996.836320949071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45996.836320949071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45996.836320949071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45996.836320949071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45996.836320949071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45996.836320949071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45996.836320949071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45996.836320949071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45996.836320949071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45996.836320949071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45996.836320949071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45996.836320949071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45996.836320949071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45996.836320949071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45996.836320949071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45996.836320949071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45996.836320949071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45996.836320949071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45996.836320949071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45996.836320949071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45996.836320949071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45996.836320949071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45996.836320949071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45996.836320949071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45996.836320949071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45996.836320949071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45996.836320949071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45996.836320949071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45996.836320949071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45996.836320949071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45996.836320949071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45996.836320949071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45996.836320949071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45996.836320949071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45996.836320949071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45996.836320949071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45996.836320949071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45996.836320949071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45996.836320949071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45996.836320949071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45996.836320949071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45996.836320949071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45996.836320949071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45996.836320949071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45996.836320949071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45996.836320949071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45996.836320949071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45996.836320949071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45996.836320949071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45996.836320949071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45996.836320949071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45996.836320949071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45996.836320949071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45996.836320949071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45996.836320949071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45996.836320949071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45996.836320949071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45996.836320949071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45996.836320949071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45996.836320949071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45996.836320949071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45996.836320949071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45996.836320949071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45996.836320949071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45996.836320949071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45996.836320949071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45996.836320949071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45996.836320949071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45996.836320949071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45996.836320949071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45996.836320949071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45996.836320949071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45996.836320949071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45996.836320949071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45996.836320949071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45996.836320949071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45996.836320949071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45996.836320949071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45996.836320949071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45996.836320949071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45996.836320949071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45996.836320949071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45996.836320949071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45996.836320949071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45996.836320949071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45996.836320949071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45996.836320949071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45996.836320949071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45996.836320949071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45996.836320949071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45996.836320949071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45996.836320949071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45996.836320949071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45996.836320949071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45996.836320949071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45996.836320949071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45996.836320949071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45996.836320949071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45996.836320949071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45996.836320949071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45996.836320949071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45996.836320949071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45996.836320949071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45996.836320949071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45996.836320949071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45996.836320949071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45996.836320949071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45996.836320949071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45996.836320949071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45996.836320949071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45996.836320949071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45996.836320949071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45996.836320949071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45996.836320949071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45996.836320949071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45996.836320949071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45996.836320949071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45996.836320949071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45996.836320949071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45996.836320949071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45996.836320949071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45996.836320949071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45996.836320949071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45996.836320949071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45996.836320949071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45996.836320949071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45996.836320949071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45996.836320949071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45996.836320949071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45996.836320949071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45996.836320949071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45996.836320949071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45996.836320949071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45996.836320949071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45996.836320949071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45996.836320949071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45996.836320949071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45996.836320949071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45996.836320949071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45996.836320949071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45996.836320949071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45996.836320949071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45996.836320949071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45996.836320949071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45996.836320949071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45996.836320949071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45996.836320949071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45996.836320949071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45996.836320949071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45996.836320949071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45996.836320949071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45996.836320949071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45996.836320949071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45996.836320949071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45996.836320949071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45996.836320949071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45996.836320949071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45996.836320949071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45996.836320949071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45996.836320949071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45996.836320949071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45996.836320949071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45996.836320949071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45996.836320949071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45996.836320949071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45996.836320949071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45996.836320949071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45996.836320949071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45996.836320949071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45996.836320949071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45996.836320949071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45996.836320949071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45996.836320949071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45996.836320949071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45996.836320949071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45996.836320949071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45996.836320949071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45996.836320949071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45996.836320949071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45996.836320949071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45996.836320949071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45996.836320949071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45996.836320949071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45996.836320949071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45996.836320949071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45996.836320949071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45996.836320949071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45996.836320949071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45996.836320949071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45996.836320949071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45996.836320949071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45996.836320949071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45996.836320949071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45996.836320949071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45996.836320949071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45996.836320949071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45996.836320949071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45996.836320949071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45996.836320949071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45996.836320949071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45996.836320949071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45996.836320949071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45996.836320949071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45996.836320949071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45996.836320949071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45996.836320949071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45996.836320949071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45996.836320949071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45996.836320949071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45996.836320949071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45996.836320949071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45996.836320949071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45996.836320949071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45996.836320949071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45996.836320949071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45996.836320949071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45996.836320949071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45996.836320949071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45996.836320949071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45996.836320949071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45996.836320949071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45996.836320949071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45996.836320949071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45996.836320949071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45996.836320949071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45996.836320949071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45996.836320949071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45996.836320949071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45996.836320949071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45996.836320949071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45996.836320949071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45996.836320949071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45996.836320949071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45996.836320949071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45996.836320949071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45996.836320949071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45996.836320949071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45996.836320949071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45996.836320949071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45996.836320949071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45996.836320949071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45996.836320949071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45996.836320949071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45996.836320949071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45996.836320949071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45996.836320949071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45996.836320949071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45996.836320949071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45996.836320949071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45996.836320949071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45996.836320949071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45996.836320949071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45996.836320949071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45996.836320949071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45996.836320949071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45996.836320949071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45996.836320949071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45996.836320949071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45996.836320949071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45996.836320949071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45996.836320949071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45996.836320949071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45996.836320949071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45996.836320949071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45996.836320949071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45996.836320949071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45996.836320949071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45996.836320949071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45996.836320949071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45996.836320949071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45996.836320949071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45996.836320949071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45996.836320949071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45996.836320949071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45996.836320949071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45996.836320949071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45996.836320949071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45996.836320949071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45996.836320949071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45996.836320949071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45996.836320949071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45996.836320949071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45996.836320949071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45996.836320949071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45996.836320949071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45996.836320949071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45996.836320949071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45996.836320949071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45996.836320949071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45996.836320949071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45996.836320949071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45996.836320949071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45996.836320949071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45996.836320949071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45996.836320949071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45996.836320949071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45996.836320949071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45996.836320949071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45996.836320949071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45996.836320949071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45996.836320949071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45996.836320949071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45996.836320949071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45996.836320949071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45996.836320949071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45996.836320949071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45996.836320949071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45996.836320949071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45996.836320949071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45996.836320949071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45996.836320949071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45996.836320949071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45996.836320949071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45996.836320949071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45996.836320949071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45996.836320949071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45996.836320949071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45996.836320949071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45996.836320949071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45996.836320949071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45996.836320949071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45996.836320949071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45996.836320949071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45996.836320949071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45996.836320949071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45996.836320949071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45996.836320949071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45996.836320949071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45996.836320949071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45996.836320949071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45996.836320949071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45996.836320949071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45996.836320949071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45996.836320949071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45996.836320949071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45996.836320949071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45996.836320949071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45996.836320949071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45996.836320949071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45996.836320949071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45996.836320949071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45996.836320949071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45996.836320949071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45996.836320949071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45996.836320949071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45996.836320949071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45996.836320949071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45996.836320949071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45996.836320949071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45996.836320949071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45996.836320949071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45996.836320949071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45996.836320949071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45996.836320949071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45996.836320949071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45996.836320949071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45996.836320949071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45996.836320949071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45996.836320949071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45996.836320949071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45996.836320949071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45996.836320949071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45996.836320949071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45996.836320949071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45996.836320949071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45996.836320949071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45996.836320949071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45996.836320949071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45996.836320949071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45996.836320949071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45996.836320949071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45996.836320949071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45996.836320949071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45996.836320949071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45996.836320949071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45996.836320949071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45996.836320949071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45996.836320949071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45996.836320949071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45996.836320949071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45996.836320949071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45996.836320949071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45996.836320949071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45996.836320949071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45996.836320949071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45996.836320949071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45996.836320949071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45996.836320949071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45996.836320949071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45996.836320949071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45996.836320949071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45996.836320949071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45996.836320949071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45996.836320949071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45996.836320949071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45996.836320949071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45996.836320949071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45996.836320949071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45996.836320949071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45996.836320949071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45996.836320949071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45996.836320949071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45996.836320949071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45996.836320949071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45996.836320949071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45996.836320949071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45996.836320949071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45996.836320949071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45996.836320949071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45996.836320949071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45996.836320949071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45996.836320949071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45996.836320949071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45996.836320949071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45996.836320949071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45996.836320949071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45996.836320949071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45996.836320949071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45996.836320949071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45996.836320949071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45996.836320949071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45996.836320949071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45996.836320949071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45996.836320949071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45996.836320949071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45996.836320949071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45996.836320949071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45996.836320949071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45996.836320949071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45996.836320949071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45996.836320949071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45996.836320949071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45996.836320949071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45996.836320949071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45996.836320949071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45996.836320949071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45996.836320949071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45996.836320949071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45996.836320949071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45996.836320949071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45996.836320949071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45996.836320949071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45996.836320949071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45996.836320949071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45996.836320949071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45996.836320949071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45996.836320949071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45996.836320949071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45996.836320949071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45996.836320949071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45996.836320949071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45996.836320949071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45996.836320949071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45996.836320949071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45996.836320949071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45996.836320949071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45996.836320949071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45996.836320949071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45996.836320949071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45996.836320949071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45996.836320949071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45996.836320949071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45996.836320949071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45996.836320949071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45996.836320949071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45996.836320949071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45996.836320949071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45996.836320949071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45996.836320949071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45996.836320949071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45996.836320949071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45996.836320949071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45996.836320949071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45996.836320949071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45996.836320949071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45996.836320949071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45996.836320949071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45996.836320949071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45996.836320949071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45996.836320949071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45996.836320949071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45996.836320949071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45996.836320949071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45996.836320949071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45996.836320949071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45996.836320949071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45996.836320949071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45996.836320949071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45996.836320949071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45996.836320949071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45996.836320949071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45996.836320949071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45996.836320949071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45996.836320949071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45996.836320949071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45996.836320949071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45996.836320949071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45996.836320949071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45996.836320949071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45996.836320949071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45996.836320949071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45996.836320949071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45996.836320949071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45996.836320949071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45996.836320949071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45996.836320949071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45996.836320949071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45996.836320949071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45996.836320949071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45996.836320949071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45996.836320949071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45996.836320949071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45996.836320949071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45996.836320949071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45996.836320949071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45996.836320949071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45996.836320949071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45996.836320949071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45996.836320949071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45996.836320949071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45996.836320949071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45996.836320949071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45996.836320949071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45996.836320949071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45996.836320949071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45996.836320949071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45996.836320949071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45996.836320949071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45996.836320949071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45996.836320949071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45996.836320949071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45996.836320949071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45996.836320949071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45996.836320949071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45996.836320949071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45996.836320949071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45996.836320949071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45996.836320949071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45996.836320949071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45996.836320949071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45996.836320949071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45996.836320949071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45996.836320949071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45996.836320949071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45996.836320949071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45996.836320949071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45996.836320949071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45996.836320949071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45996.836320949071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45996.836320949071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45996.836320949071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45996.836320949071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45996.836320949071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45996.836320949071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45996.836320949071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45996.836320949071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45996.836320949071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45996.836320949071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45996.836320949071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45996.836320949071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45996.836320949071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45996.836320949071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45996.836320949071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45996.836320949071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45996.836320949071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45996.836320949071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45996.836320949071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45996.836320949071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45996.836320949071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45996.836320949071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45996.836320949071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45996.836320949071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45996.836320949071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45996.836320949071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45996.836320949071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45996.836320949071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45996.836320949071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45996.836320949071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45996.836320949071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45996.836320949071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45996.836320949071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45996.836320949071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45996.836320949071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45996.836320949071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45996.836320949071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45996.836320949071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45996.836320949071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45996.836320949071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45996.836320949071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45996.836320949071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45996.836320949071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45996.836320949071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45996.836320949071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45996.836320949071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45996.836320949071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45996.836320949071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45996.836320949071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45996.836320949071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45996.836320949071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45996.836320949071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45996.836320949071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45996.836320949071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45996.836320949071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45996.836320949071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45996.836320949071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45996.836320949071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45996.836320949071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45996.836320949071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45996.836320949071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45996.836320949071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45996.836320949071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45996.836320949071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45996.836320949071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45996.836320949071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45996.836320949071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45996.836320949071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45996.836320949071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45996.836320949071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45996.836320949071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45996.836320949071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45996.836320949071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45996.836320949071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45996.836320949071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45996.836320949071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45996.836320949071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45996.836320949071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45996.836320949071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45996.836320949071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45996.836320949071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45996.836320949071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45996.836320949071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45996.836320949071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45996.836320949071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45996.836320949071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45996.836320949071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45996.836320949071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45996.836320949071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45996.836320949071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45996.836320949071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45996.836320949071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45996.836320949071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45996.836320949071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45996.836320949071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45996.836320949071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45996.836320949071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45996.836320949071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45996.836320949071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45996.836320949071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45996.836320949071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45996.836320949071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45996.836320949071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45996.836320949071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293.3556033564746</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45996.836320949071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45996.836320949071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45996.836320949071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45996.836320949071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45996.836320949071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45996.836320949071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45996.836320949071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45996.836320949071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45996.836320949071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45996.836320949071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45996.836320949071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45996.836320949071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45996.836320949071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45996.836320949071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45996.836320949071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45996.836320949071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45996.836320949071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45996.836320949071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45996.836320949071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45996.836320949071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45996.836320949071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45996.836320949071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45996.836320949071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45996.836320949071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45996.836320949071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45996.836320949071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45996.836320949071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45996.836320949071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45996.836320949071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45996.836320949071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45996.836320949071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45996.836320949071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45996.836320949071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45996.836320949071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45996.836320949071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45996.836320949071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45996.836320949071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45996.836320949071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45996.836320949071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45996.836320949071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45996.836320949071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45996.836320949071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45996.836320949071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45996.836320949071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45996.836320949071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45996.836320949071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45996.836320949071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45996.836320949071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45996.836320949071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45996.836320949071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45996.836320949071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45996.836320949071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45996.836320949071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45996.836320949071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45996.836320949071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45996.836320949071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45996.836320949071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45996.836320949071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45996.836320949071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45996.836320949071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45996.836320949071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45996.836320949071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45996.836320949071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45996.836320949071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45996.836320949071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45996.836320949071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45996.836320949071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45996.836320949071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45996.836320949071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45996.836320949071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45996.836320949071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45996.836320949071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45996.836320949071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45996.836320949071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45996.836320949071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45996.836320949071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45996.836320949071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45996.836320949071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45996.836320949071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45996.836320949071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45996.836320949071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45996.836320949071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45996.836320949071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45996.836320949071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45996.836320949071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45996.836320949071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45996.836320949071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45996.836320949071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45996.836320949071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45996.836320949071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45996.836320949071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45996.836320949071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45996.836320949071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45996.836320949071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45996.836320949071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45996.836320949071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45996.836320949071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45996.836320949071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45996.836320949071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45996.836320949071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45996.836320949071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45996.836320949071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45996.836320949071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45996.836320949071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45996.836320949071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45996.836320949071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45996.836320949071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45996.836320949071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45996.836320949071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45996.836320949071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45996.836320949071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45996.836320949071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45996.836320949071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45996.836320949071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45996.836320949071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45996.836320949071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45996.836320949071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45996.836320949071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45996.836320949071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45996.836320949071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45996.836320949071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45996.836320949071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45996.836320949071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45996.836320949071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45996.836320949071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45996.836320949071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45996.836320949071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45996.836320949071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45996.836320949071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45996.836320949071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45996.836320949071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45996.836320949071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45996.836320949071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45996.836320949071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45996.836320949071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45996.836320949071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45996.836320949071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45996.836320949071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45996.836320949071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45996.836320949071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45996.836320949071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45996.836320949071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45996.836320949071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45996.836320949071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45996.836320949071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45996.836320949071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45996.836320949071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45996.836320949071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45996.836320949071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45996.836320949071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45996.836320949071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45996.836320949071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45996.836320949071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45996.836320949071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45996.836320949071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45996.836320949071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45996.836320949071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45996.836320949071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45996.836320949071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45996.836320949071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45996.836320949071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45996.836320949071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45996.836320949071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45996.836320949071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45996.836320949071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45996.836320949071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45996.836320949071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45996.836320949071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45996.836320949071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45996.836320949071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45996.836320949071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45996.836320949071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45996.836320949071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45996.836320949071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45996.836320949071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45996.836320949071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45996.836320949071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45996.836320949071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45996.836320949071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45996.836320949071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45996.836320949071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45996.836320949071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45996.836320949071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45996.836320949071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45996.836320949071</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9" sqref="D19"/>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105.00426076388248</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70.647443634254159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48.175209837958391</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15.463022337957227</v>
      </c>
      <c r="H5" s="133">
        <v>45981.360798611109</v>
      </c>
      <c r="I5" s="104" t="str">
        <f>IFERROR(VLOOKUP(D5,DB!A:F,6,0),"")</f>
        <v>SCECO</v>
      </c>
      <c r="J5" s="104" t="str">
        <f>IFERROR(VLOOKUP(D5,DB!A:G,7,0),"")</f>
        <v>Dead</v>
      </c>
      <c r="K5" s="104" t="s">
        <v>39125</v>
      </c>
      <c r="L5" s="104" t="str">
        <f>IFERROR(VLOOKUP(D5,DB!A:I,9,0),"")</f>
        <v>Latis</v>
      </c>
    </row>
    <row r="6" spans="1:13" ht="15.75">
      <c r="A6" s="37"/>
      <c r="B6" s="37" t="str">
        <f>IFERROR(VLOOKUP(D6,DB!A:K,11,0),"")</f>
        <v/>
      </c>
      <c r="C6" s="37"/>
      <c r="D6" s="150"/>
      <c r="E6" s="37"/>
      <c r="F6" s="38"/>
      <c r="G6" s="132">
        <f t="shared" ref="G6:G20" ca="1" si="2">IFERROR(NOW()-F6,"")</f>
        <v>45996.836320949071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45996.836320949071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45996.836320949071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45996.836320949071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45996.836320949071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45996.836320949071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45996.836320949071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45996.836320949071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45996.836320949071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45996.836320949071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45996.836320949071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45996.836320949071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45996.836320949071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45996.836320949071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45996.836320949071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45996.836320949071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45996.836320949071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45996.836320949071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45996.836320949071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45996.836320949071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45996.836320949071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45996.836320949071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45996.836320949071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45996.836320949071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45996.836320949071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45996.836320949071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45996.836320949071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45996.836320949071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45996.836320949071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45996.836320949071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45996.836320949071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45996.836320949071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45996.836320949071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45996.836320949071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45996.836320949071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45996.836320949071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45996.836320949071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45996.836320949071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45996.836320949071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45996.836320949071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45996.836320949071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45996.836320949071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45996.836320949071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45996.836320949071</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45996.836320949071</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39126</v>
      </c>
      <c r="B2" s="116" t="str">
        <f>IFERROR(VLOOKUP(D2,DB!A:K,11,0),"")</f>
        <v>R6</v>
      </c>
      <c r="C2" s="117">
        <v>9</v>
      </c>
      <c r="D2" s="116" t="s">
        <v>34956</v>
      </c>
      <c r="E2" s="139" t="s">
        <v>39127</v>
      </c>
      <c r="F2" s="118">
        <v>45996.769375000003</v>
      </c>
      <c r="G2" s="72">
        <f t="shared" ref="G2:G54" ca="1" si="0">IFERROR(NOW()-F2,"-")</f>
        <v>6.6945949067303445E-2</v>
      </c>
      <c r="H2" s="118">
        <v>45996.769375000003</v>
      </c>
      <c r="I2" s="116" t="str">
        <f>IFERROR(VLOOKUP(D2,DB!A:F,6,0),"")</f>
        <v>Generator-SG</v>
      </c>
      <c r="J2" s="116" t="str">
        <f>IFERROR(VLOOKUP(D2,DB!A:G,7,0),"")</f>
        <v>Dead</v>
      </c>
      <c r="K2" s="119" t="s">
        <v>39128</v>
      </c>
      <c r="L2" s="134" t="str">
        <f>IFERROR(VLOOKUP(D2,DB!A:I,9,0),"")</f>
        <v>Latis</v>
      </c>
    </row>
    <row r="3" spans="1:16382" ht="31.5" customHeight="1">
      <c r="A3" s="115" t="s">
        <v>39129</v>
      </c>
      <c r="B3" s="116" t="str">
        <f>IFERROR(VLOOKUP(D3,DB!A:K,11,0),"")</f>
        <v>R6</v>
      </c>
      <c r="C3" s="117">
        <v>1</v>
      </c>
      <c r="D3" s="116" t="s">
        <v>31114</v>
      </c>
      <c r="E3" s="139" t="s">
        <v>39106</v>
      </c>
      <c r="F3" s="118">
        <v>45996.807835648149</v>
      </c>
      <c r="G3" s="72">
        <f t="shared" ca="1" si="0"/>
        <v>2.8485300921602175E-2</v>
      </c>
      <c r="H3" s="118">
        <v>45996.807835648149</v>
      </c>
      <c r="I3" s="116" t="str">
        <f>IFERROR(VLOOKUP(D3,DB!A:F,6,0),"")</f>
        <v>SCECO</v>
      </c>
      <c r="J3" s="116" t="str">
        <f>IFERROR(VLOOKUP(D3,DB!A:G,7,0),"")</f>
        <v>Vandalized</v>
      </c>
      <c r="K3" s="119" t="s">
        <v>39130</v>
      </c>
      <c r="L3" s="134" t="str">
        <f>IFERROR(VLOOKUP(D3,DB!A:I,9,0),"")</f>
        <v>Latis</v>
      </c>
    </row>
    <row r="4" spans="1:16382" ht="31.5" customHeight="1">
      <c r="A4" s="115"/>
      <c r="B4" s="116" t="str">
        <f>IFERROR(VLOOKUP(D4,DB!A:K,11,0),"")</f>
        <v>R6</v>
      </c>
      <c r="C4" s="117">
        <v>1</v>
      </c>
      <c r="D4" s="116" t="s">
        <v>35422</v>
      </c>
      <c r="E4" s="139"/>
      <c r="F4" s="118"/>
      <c r="G4" s="72">
        <f t="shared" ca="1" si="0"/>
        <v>45996.836320949071</v>
      </c>
      <c r="H4" s="118"/>
      <c r="I4" s="116" t="str">
        <f>IFERROR(VLOOKUP(D4,DB!A:F,6,0),"")</f>
        <v>SCECO</v>
      </c>
      <c r="J4" s="116" t="str">
        <f>IFERROR(VLOOKUP(D4,DB!A:G,7,0),"")</f>
        <v>Dead</v>
      </c>
      <c r="K4" s="119"/>
      <c r="L4" s="134" t="str">
        <f>IFERROR(VLOOKUP(D4,DB!A:I,9,0),"")</f>
        <v>Latis</v>
      </c>
    </row>
    <row r="5" spans="1:16382" ht="31.5" customHeight="1">
      <c r="A5" s="115"/>
      <c r="B5" s="116" t="str">
        <f>IFERROR(VLOOKUP(D5,DB!A:K,11,0),"")</f>
        <v/>
      </c>
      <c r="C5" s="117"/>
      <c r="D5" s="116"/>
      <c r="E5" s="139"/>
      <c r="F5" s="118"/>
      <c r="G5" s="72">
        <f t="shared" ca="1" si="0"/>
        <v>45996.836320949071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45996.836320949071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45996.836320949071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45996.836320949071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45996.836320949071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45996.836320949071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45996.836320949071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45996.836320949071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45996.836320949071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45996.836320949071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45996.836320949071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45996.836320949071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45996.836320949071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45996.836320949071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45996.836320949071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45996.836320949071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45996.836320949071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45996.836320949071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45996.836320949071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45996.836320949071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45996.836320949071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45996.836320949071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45996.836320949071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45996.836320949071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45996.836320949071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45996.836320949071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45996.836320949071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45996.836320949071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45996.836320949071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45996.836320949071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45996.836320949071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45996.836320949071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45996.836320949071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45996.836320949071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45996.836320949071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45996.836320949071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45996.836320949071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45996.836320949071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45996.836320949071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45996.836320949071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45996.836320949071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45996.836320949071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45996.836320949071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45996.836320949071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45996.836320949071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45996.836320949071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45996.836320949071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45996.836320949071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45996.836320949071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45996.836320949071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ref="G55:G118" ca="1" si="1">IFERROR(NOW()-F55,"-")</f>
        <v>45996.836320949071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45996.836320949071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45996.836320949071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45996.836320949071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45996.836320949071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45996.836320949071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45996.836320949071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45996.836320949071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45996.836320949071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45996.836320949071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45996.836320949071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45996.836320949071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45996.836320949071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45996.836320949071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45996.836320949071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45996.836320949071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45996.836320949071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45996.836320949071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45996.836320949071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45996.836320949071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45996.836320949071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45996.836320949071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45996.836320949071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45996.836320949071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45996.836320949071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45996.836320949071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45996.836320949071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45996.836320949071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45996.836320949071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45996.836320949071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45996.836320949071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45996.836320949071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45996.836320949071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45996.836320949071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45996.836320949071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45996.836320949071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45996.836320949071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45996.836320949071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45996.836320949071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45996.836320949071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45996.836320949071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45996.836320949071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45996.836320949071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45996.836320949071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45996.836320949071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45996.836320949071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45996.836320949071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45996.836320949071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45996.836320949071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45996.836320949071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45996.836320949071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45996.836320949071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45996.836320949071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45996.836320949071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45996.836320949071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45996.836320949071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45996.836320949071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45996.836320949071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45996.836320949071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45996.836320949071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45996.836320949071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45996.836320949071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45996.836320949071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45996.836320949071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ref="G119:G182" ca="1" si="2">IFERROR(NOW()-F119,"-")</f>
        <v>45996.836320949071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45996.836320949071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45996.836320949071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45996.836320949071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45996.836320949071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45996.836320949071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45996.836320949071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45996.836320949071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45996.836320949071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45996.836320949071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45996.836320949071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45996.836320949071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45996.836320949071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45996.836320949071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45996.836320949071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45996.836320949071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45996.836320949071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45996.836320949071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45996.836320949071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45996.836320949071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45996.836320949071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45996.836320949071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45996.836320949071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45996.836320949071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45996.836320949071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45996.836320949071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45996.836320949071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45996.836320949071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45996.836320949071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45996.836320949071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45996.836320949071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45996.836320949071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45996.836320949071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45996.836320949071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45996.836320949071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45996.836320949071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45996.836320949071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45996.836320949071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45996.836320949071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45996.836320949071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45996.836320949071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45996.836320949071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45996.836320949071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45996.836320949071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45996.836320949071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45996.836320949071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45996.836320949071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45996.836320949071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45996.836320949071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45996.836320949071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45996.836320949071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45996.836320949071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45996.836320949071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45996.836320949071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45996.836320949071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45996.836320949071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45996.836320949071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45996.836320949071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45996.836320949071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45996.836320949071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45996.836320949071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45996.836320949071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45996.836320949071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45996.836320949071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ref="G183:G246" ca="1" si="3">IFERROR(NOW()-F183,"-")</f>
        <v>45996.836320949071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45996.836320949071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45996.836320949071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45996.836320949071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45996.836320949071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45996.836320949071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45996.836320949071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45996.836320949071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45996.836320949071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45996.836320949071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45996.836320949071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45996.836320949071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45996.836320949071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45996.836320949071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45996.836320949071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45996.836320949071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45996.836320949071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45996.836320949071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45996.836320949071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45996.836320949071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45996.836320949071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45996.836320949071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45996.836320949071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45996.836320949071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45996.836320949071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45996.836320949071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45996.836320949071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45996.836320949071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45996.836320949071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45996.836320949071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45996.836320949071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45996.836320949071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45996.836320949071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45996.836320949071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45996.836320949071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45996.836320949071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45996.836320949071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45996.836320949071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45996.836320949071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45996.836320949071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45996.836320949071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45996.836320949071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45996.836320949071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45996.836320949071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45996.836320949071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45996.836320949071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45996.836320949071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45996.836320949071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45996.836320949071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45996.836320949071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45996.836320949071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45996.836320949071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45996.836320949071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45996.836320949071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45996.836320949071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45996.836320949071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45996.836320949071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45996.836320949071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45996.836320949071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45996.836320949071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45996.836320949071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45996.836320949071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45996.836320949071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45996.836320949071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ref="G247:G310" ca="1" si="4">IFERROR(NOW()-F247,"-")</f>
        <v>45996.836320949071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45996.836320949071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45996.836320949071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45996.836320949071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45996.836320949071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45996.836320949071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45996.836320949071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45996.836320949071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45996.836320949071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45996.836320949071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45996.836320949071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45996.836320949071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45996.836320949071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45996.836320949071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45996.836320949071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45996.836320949071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45996.836320949071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45996.836320949071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45996.836320949071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45996.836320949071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45996.836320949071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45996.836320949071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45996.836320949071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45996.836320949071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45996.836320949071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45996.836320949071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45996.836320949071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45996.836320949071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45996.836320949071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45996.836320949071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45996.836320949071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45996.836320949071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45996.836320949071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45996.836320949071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45996.836320949071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45996.836320949071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45996.836320949071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45996.836320949071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45996.836320949071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45996.836320949071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45996.836320949071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45996.836320949071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45996.836320949071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45996.836320949071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45996.836320949071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45996.836320949071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45996.836320949071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45996.836320949071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45996.836320949071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45996.836320949071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45996.836320949071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45996.836320949071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45996.836320949071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45996.836320949071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45996.836320949071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45996.836320949071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45996.836320949071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45996.836320949071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45996.836320949071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45996.836320949071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45996.836320949071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45996.836320949071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45996.836320949071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45996.836320949071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ref="G311:G374" ca="1" si="5">IFERROR(NOW()-F311,"-")</f>
        <v>45996.836320949071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45996.836320949071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45996.836320949071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45996.836320949071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45996.836320949071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45996.836320949071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45996.836320949071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45996.836320949071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45996.836320949071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45996.836320949071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45996.836320949071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45996.836320949071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45996.836320949071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45996.836320949071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45996.836320949071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45996.836320949071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45996.836320949071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45996.836320949071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45996.836320949071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45996.836320949071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45996.836320949071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45996.836320949071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45996.836320949071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45996.836320949071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45996.836320949071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45996.836320949071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45996.836320949071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45996.836320949071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45996.836320949071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45996.836320949071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45996.836320949071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45996.836320949071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45996.836320949071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45996.836320949071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45996.836320949071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45996.836320949071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45996.836320949071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45996.836320949071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45996.836320949071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45996.836320949071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45996.836320949071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45996.836320949071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45996.836320949071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45996.836320949071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45996.836320949071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45996.836320949071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45996.836320949071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45996.836320949071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45996.836320949071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45996.836320949071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45996.836320949071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45996.836320949071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45996.836320949071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45996.836320949071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45996.836320949071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45996.836320949071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45996.836320949071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45996.836320949071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45996.836320949071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45996.836320949071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45996.836320949071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45996.836320949071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45996.836320949071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45996.836320949071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ref="G375:G438" ca="1" si="6">IFERROR(NOW()-F375,"-")</f>
        <v>45996.836320949071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45996.836320949071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45996.836320949071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45996.836320949071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45996.836320949071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45996.836320949071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45996.836320949071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45996.836320949071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45996.836320949071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45996.836320949071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45996.836320949071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45996.836320949071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45996.836320949071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45996.836320949071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45996.836320949071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45996.836320949071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45996.836320949071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45996.836320949071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45996.836320949071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45996.836320949071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45996.836320949071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45996.836320949071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45996.836320949071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45996.836320949071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45996.836320949071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45996.836320949071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45996.836320949071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45996.836320949071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45996.836320949071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45996.836320949071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45996.836320949071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45996.836320949071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45996.836320949071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45996.836320949071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45996.836320949071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45996.836320949071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45996.836320949071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45996.836320949071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45996.836320949071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45996.836320949071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45996.836320949071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45996.836320949071</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45996.836320949071</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45996.836320949071</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45996.836320949071</v>
      </c>
      <c r="H419" s="118"/>
      <c r="I419" s="116" t="str">
        <f>IFERROR(VLOOKUP(D419,DB!A:F,6,0),"")</f>
        <v/>
      </c>
      <c r="J419" s="116" t="str">
        <f>IFERROR(VLOOKUP(D419,DB!A:G,7,0),"")</f>
        <v/>
      </c>
      <c r="K419" s="119"/>
      <c r="L419" s="134" t="str">
        <f>IFERROR(VLOOKUP(D419,DB!A:I,9,0),"")</f>
        <v/>
      </c>
    </row>
    <row r="420" spans="1:12" ht="31.5" customHeight="1">
      <c r="A420" s="140"/>
      <c r="B420" s="141" t="str">
        <f>IFERROR(VLOOKUP(D420,DB!A:K,11,0),"")</f>
        <v/>
      </c>
      <c r="C420" s="142"/>
      <c r="D420" s="141"/>
      <c r="E420" s="139"/>
      <c r="F420" s="143"/>
      <c r="G420" s="144">
        <f t="shared" ca="1" si="6"/>
        <v>45996.836320949071</v>
      </c>
      <c r="H420" s="143"/>
      <c r="I420" s="141" t="str">
        <f>IFERROR(VLOOKUP(D420,DB!A:F,6,0),"")</f>
        <v/>
      </c>
      <c r="J420" s="141" t="str">
        <f>IFERROR(VLOOKUP(D420,DB!A:G,7,0),"")</f>
        <v/>
      </c>
      <c r="K420" s="145"/>
      <c r="L420" s="146" t="str">
        <f>IFERROR(VLOOKUP(D420,DB!A:I,9,0),"")</f>
        <v/>
      </c>
    </row>
  </sheetData>
  <dataValidations count="2">
    <dataValidation allowBlank="1" showInputMessage="1" showErrorMessage="1" sqref="E1" xr:uid="{9E1BC488-8814-4F8A-8DBE-742B3278AB71}"/>
    <dataValidation type="list" allowBlank="1" showInputMessage="1" showErrorMessage="1" sqref="E2:E4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2025-12-05T17:04:26Z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