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47" documentId="120_S{2AC9BD13-BADA-5192-A53E-5A8FF88502F6}" xr6:coauthVersionLast="47" xr6:coauthVersionMax="47" xr10:uidLastSave="{892878B8-CE70-4496-9DB8-0738DEF8FC5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<sst xmlns="http://schemas.openxmlformats.org/spreadsheetml/2006/main" count="180282" uniqueCount="39124">
  <si>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</si>
  <si>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</si>
  <si>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</si>
  <si>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</si>
  <si>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</si>
  <si>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</si>
  <si>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</si>
  <si>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</si>
  <si>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</si>
  <si>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</si>
  <si>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</si>
  <si>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</si>
  <si>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</si>
  <si>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</si>
  <si>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</si>
  <si>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</si>
  <si>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</si>
  <si>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</si>
  <si>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</si>
  <si>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</si>
  <si>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</si>
  <si>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</si>
  <si>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</si>
  <si>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</si>
  <si>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</si>
  <si>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</si>
  <si>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</si>
  <si>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</si>
  <si>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</si>
  <si>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</si>
  <si>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</si>
  <si>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</si>
  <si>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</si>
  <si>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</si>
  <si>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</si>
  <si>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</si>
  <si>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</si>
  <si>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</si>
  <si>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</si>
  <si>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</si>
  <si>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</si>
  <si>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</si>
  <si>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</si>
  <si>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</si>
  <si>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</si>
  <si>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</si>
  <si>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</si>
  <si>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</si>
  <si>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</si>
  <si>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</si>
  <si>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</si>
  <si>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</si>
  <si>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</si>
  <si>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</si>
  <si>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</si>
  <si>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</si>
  <si>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</si>
  <si>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</si>
  <si>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</si>
  <si>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</si>
  <si>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</si>
  <si>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</si>
  <si>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</si>
  <si>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</si>
  <si>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</si>
  <si>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</si>
  <si>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</si>
  <si>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</si>
  <si>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</si>
  <si>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</si>
  <si>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</si>
  <si>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</si>
  <si>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</si>
  <si>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</si>
  <si>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</si>
  <si>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</si>
  <si>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</si>
  <si>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</si>
  <si>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</si>
  <si>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</si>
  <si>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</si>
  <si>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</si>
  <si>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</si>
  <si>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</si>
  <si>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</si>
  <si>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</si>
  <si>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</si>
  <si>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</si>
  <si>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</si>
  <si>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</si>
  <si>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</si>
  <si>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</si>
  <si>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</si>
  <si>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</si>
  <si>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</si>
  <si>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</si>
  <si>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</si>
  <si>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</si>
  <si>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</si>
  <si>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</si>
  <si>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</si>
  <si>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</si>
  <si>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</si>
  <si>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</si>
  <si>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</si>
  <si>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</si>
  <si>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</si>
  <si>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</si>
  <si>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</si>
  <si>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</si>
  <si>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</si>
  <si>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</si>
  <si>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</si>
  <si>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</si>
  <si>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</si>
  <si>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</si>
  <si>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</si>
  <si>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</si>
  <si>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</si>
  <si>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</si>
  <si>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</si>
  <si>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</si>
  <si>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</si>
  <si>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</si>
  <si>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</si>
  <si>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</si>
  <si>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</si>
  <si>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</si>
  <si>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</si>
  <si>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</si>
  <si>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</si>
  <si>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</si>
  <si>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</si>
  <si>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</si>
  <si>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</si>
  <si>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</si>
  <si>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</si>
  <si>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</si>
  <si>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</si>
  <si>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</si>
  <si>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</si>
  <si>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</si>
  <si>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</si>
  <si>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</si>
  <si>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</si>
  <si>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</si>
  <si>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</si>
  <si>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</si>
  <si>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</si>
  <si>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</si>
  <si>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</si>
  <si>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</si>
  <si>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</si>
  <si>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</si>
  <si>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</si>
  <si>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</si>
  <si>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</si>
  <si>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</si>
  <si>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</si>
  <si>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</si>
  <si>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</si>
  <si>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</si>
  <si>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</si>
  <si>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</si>
  <si>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</si>
  <si>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</si>
  <si>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</si>
  <si>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</si>
  <si>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</si>
  <si>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</si>
  <si>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</si>
  <si>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</si>
  <si>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</si>
  <si>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</si>
  <si>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</si>
  <si>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</si>
  <si>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</si>
  <si>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</si>
  <si>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</si>
  <si>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</si>
  <si>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</si>
  <si>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</si>
  <si>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</si>
  <si>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</si>
  <si>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</si>
  <si>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</si>
  <si>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</si>
  <si>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</si>
  <si>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</si>
  <si>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</si>
  <si>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</si>
  <si>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</si>
  <si>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</si>
  <si>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</si>
  <si>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</si>
  <si>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</si>
  <si>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</si>
  <si>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</si>
  <si>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</si>
  <si>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</si>
  <si>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</si>
  <si>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</si>
  <si>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</si>
  <si>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</si>
  <si>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</si>
  <si>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</si>
  <si>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</si>
  <si>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</si>
  <si>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</si>
  <si>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</si>
  <si>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</si>
  <si>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</si>
  <si>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</si>
  <si>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</si>
  <si>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</si>
  <si>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</si>
  <si>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</si>
  <si>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</si>
  <si>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</si>
  <si>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</si>
  <si>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</si>
  <si>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</si>
  <si>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</si>
  <si>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</si>
  <si>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</si>
  <si>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</si>
  <si>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</si>
  <si>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</si>
  <si>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</si>
  <si>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</si>
  <si>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</si>
  <si>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</si>
  <si>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</si>
  <si>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</si>
  <si>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</si>
  <si>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</si>
  <si>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</si>
  <si>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</si>
  <si>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</si>
  <si>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</si>
  <si>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</si>
  <si>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</si>
  <si>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</si>
  <si>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</si>
  <si>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</si>
  <si>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</si>
  <si>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</si>
  <si>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</si>
  <si>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</si>
  <si>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</si>
  <si>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</si>
  <si>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</si>
  <si>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</si>
  <si>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</si>
  <si>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</si>
  <si>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</si>
  <si>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</si>
  <si>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</si>
  <si>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</si>
  <si>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</si>
  <si>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</si>
  <si>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</si>
  <si>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</si>
  <si>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</si>
  <si>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</si>
  <si>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</si>
  <si>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</si>
  <si>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</si>
  <si>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</si>
  <si>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</si>
  <si>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</si>
  <si>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</si>
  <si>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</si>
  <si>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</si>
  <si>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</si>
  <si>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</si>
  <si>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</si>
  <si>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</si>
  <si>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</si>
  <si>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</si>
  <si>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</si>
  <si>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</si>
  <si>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</si>
  <si>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</si>
  <si>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</si>
  <si>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</si>
  <si>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</si>
  <si>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</si>
  <si>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</si>
  <si>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</si>
  <si>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</si>
  <si>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</si>
  <si>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</si>
  <si>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</si>
  <si>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</si>
  <si>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</si>
  <si>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</si>
  <si>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</si>
  <si>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</si>
  <si>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</si>
  <si>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</si>
  <si>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</si>
  <si>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</si>
  <si>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</si>
  <si>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</si>
  <si>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</si>
  <si>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</si>
  <si>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</si>
  <si>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</si>
  <si>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</si>
  <si>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</si>
  <si>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</si>
  <si>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</si>
  <si>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</si>
  <si>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</si>
  <si>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</si>
  <si>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</si>
  <si>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</si>
  <si>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</si>
  <si>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</si>
  <si>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</si>
  <si>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</si>
  <si>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</si>
  <si>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</si>
  <si>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</si>
  <si>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</si>
  <si>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</si>
  <si>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</si>
  <si>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</si>
  <si>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</si>
  <si>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</si>
  <si>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</si>
  <si>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</si>
  <si>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</si>
  <si>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</si>
  <si>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</si>
  <si>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</si>
  <si>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</si>
  <si>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</si>
  <si>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</si>
  <si>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</si>
  <si>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</si>
  <si>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</si>
  <si>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</si>
  <si>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</si>
  <si>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</si>
  <si>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</si>
  <si>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</si>
  <si>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</si>
  <si>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</si>
  <si>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</si>
  <si>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</si>
  <si>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</si>
  <si>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</si>
  <si>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</si>
  <si>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</si>
  <si>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</si>
  <si>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</si>
  <si>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</si>
  <si>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</si>
  <si>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</si>
  <si>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</si>
  <si>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</si>
  <si>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</si>
  <si>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</si>
  <si>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</si>
  <si>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</si>
  <si>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</si>
  <si>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</si>
  <si>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</si>
  <si>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</si>
  <si>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</si>
  <si>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</si>
  <si>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</si>
  <si>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</si>
  <si>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</si>
  <si>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</si>
  <si>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</si>
  <si>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</si>
  <si>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</si>
  <si>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</si>
  <si>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</si>
  <si>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</si>
  <si>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</si>
  <si>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</si>
  <si>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</si>
  <si>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</si>
  <si>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</si>
  <si>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</si>
  <si>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</si>
  <si>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</si>
  <si>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</si>
  <si>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</si>
  <si>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</si>
  <si>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</si>
  <si>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</si>
  <si>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</si>
  <si>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</si>
  <si>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</si>
  <si>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</si>
  <si>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</si>
  <si>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</si>
  <si>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</si>
  <si>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</si>
  <si>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</si>
  <si>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</si>
  <si>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</si>
  <si>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</si>
  <si>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</si>
  <si>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</si>
  <si>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</si>
  <si>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</si>
  <si>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</si>
  <si>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</si>
  <si>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</si>
  <si>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</si>
  <si>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</si>
  <si>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</si>
  <si>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</si>
  <si>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</si>
  <si>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</si>
  <si>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</si>
  <si>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</si>
  <si>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</si>
  <si>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</si>
  <si>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</si>
  <si>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</si>
  <si>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</si>
  <si>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</si>
  <si>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</si>
  <si>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</si>
  <si>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</si>
  <si>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</si>
  <si>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</si>
  <si>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</si>
  <si>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</si>
  <si>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</si>
  <si>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</si>
  <si>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</si>
  <si>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</si>
  <si>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</si>
  <si>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</si>
  <si>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</si>
  <si>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</si>
  <si>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</si>
  <si>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</si>
  <si>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</si>
  <si>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</si>
  <si>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</si>
  <si>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</si>
  <si>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</si>
  <si>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</si>
  <si>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</si>
  <si>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</si>
  <si>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</si>
  <si>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</si>
  <si>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</si>
  <si>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</si>
  <si>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</si>
  <si>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</si>
  <si>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</si>
  <si>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</si>
  <si>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</si>
  <si>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</si>
  <si>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</si>
  <si>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</si>
  <si>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</si>
  <si>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</si>
  <si>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</si>
  <si>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</si>
  <si>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</si>
  <si>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</si>
  <si>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</si>
  <si>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</si>
  <si>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</si>
  <si>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</si>
  <si>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</si>
  <si>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</si>
  <si>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</si>
  <si>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</si>
  <si>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</si>
  <si>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</si>
  <si>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</si>
  <si>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</si>
  <si>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</si>
  <si>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</si>
  <si>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</si>
  <si>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</si>
  <si>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</si>
  <si>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</si>
  <si>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</si>
  <si>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</si>
  <si>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</si>
  <si>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</si>
  <si>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</si>
  <si>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</si>
  <si>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</si>
  <si>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</si>
  <si>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</si>
  <si>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</si>
  <si>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</si>
  <si>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</si>
  <si>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</si>
  <si>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</si>
  <si>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</si>
  <si>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</si>
  <si>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</si>
  <si>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</si>
  <si>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</si>
  <si>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</si>
  <si>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</si>
  <si>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</si>
  <si>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</si>
  <si>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</si>
  <si>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</si>
  <si>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</si>
  <si>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</si>
  <si>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</si>
  <si>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</si>
  <si>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</si>
  <si>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</si>
  <si>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</si>
  <si>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</si>
  <si>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</si>
  <si>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</si>
  <si>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</si>
  <si>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</si>
  <si>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</si>
  <si>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</si>
  <si>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</si>
  <si>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</si>
  <si>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</si>
  <si>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</si>
  <si>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</si>
  <si>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</si>
  <si>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</si>
  <si>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</si>
  <si>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</si>
  <si>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</si>
  <si>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</si>
  <si>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</si>
  <si>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</si>
  <si>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</si>
  <si>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</si>
  <si>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</si>
  <si>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</si>
  <si>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</si>
  <si>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</si>
  <si>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</si>
  <si>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</si>
  <si>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</si>
  <si>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</si>
  <si>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</si>
  <si>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</si>
  <si>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</si>
  <si>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</si>
  <si>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</si>
  <si>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</si>
  <si>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</si>
  <si>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</si>
  <si>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</si>
  <si>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</si>
  <si>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</si>
  <si>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</si>
  <si>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</si>
  <si>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</si>
  <si>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</si>
  <si>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</si>
  <si>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</si>
  <si>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</si>
  <si>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</si>
  <si>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</si>
  <si>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</si>
  <si>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</si>
  <si>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</si>
  <si>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</si>
  <si>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</si>
  <si>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</si>
  <si>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</si>
  <si>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</si>
  <si>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</si>
  <si>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</si>
  <si>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</si>
  <si>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</si>
  <si>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</si>
  <si>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</si>
  <si>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</si>
  <si>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</si>
  <si>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</si>
  <si>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</si>
  <si>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</si>
  <si>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</si>
  <si>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</si>
  <si>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</si>
  <si>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</si>
  <si>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</si>
  <si>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</si>
  <si>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</si>
  <si>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</si>
  <si>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</si>
  <si>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</si>
  <si>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</si>
  <si>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</si>
  <si>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</si>
  <si>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</si>
  <si>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</si>
  <si>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</si>
  <si>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</si>
  <si>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</si>
  <si>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</si>
  <si>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</si>
  <si>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</si>
  <si>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</si>
  <si>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</si>
  <si>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</si>
  <si>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</si>
  <si>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</si>
  <si>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</si>
  <si>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</si>
  <si>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</si>
  <si>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</si>
  <si>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</si>
  <si>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</si>
  <si>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</si>
  <si>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</si>
  <si>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</si>
  <si>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</si>
  <si>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</si>
  <si>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</si>
  <si>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</si>
  <si>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</si>
  <si>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</si>
  <si>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</si>
  <si>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</si>
  <si>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</si>
  <si>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</si>
  <si>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</si>
  <si>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</si>
  <si>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</si>
  <si>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</si>
  <si>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</si>
  <si>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</si>
  <si>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</si>
  <si>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</si>
  <si>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</si>
  <si>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</si>
  <si>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</si>
  <si>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</si>
  <si>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</si>
  <si>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</si>
  <si>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</si>
  <si>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</si>
  <si>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</si>
  <si>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</si>
  <si>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</si>
  <si>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</si>
  <si>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</si>
  <si>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</si>
  <si>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</si>
  <si>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</si>
  <si>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</si>
  <si>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</si>
  <si>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</si>
  <si>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</si>
  <si>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</si>
  <si>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</si>
  <si>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</si>
  <si>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</si>
  <si>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</si>
  <si>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</si>
  <si>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</si>
  <si>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</si>
  <si>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</si>
  <si>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</si>
  <si>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</si>
  <si>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</si>
  <si>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</si>
  <si>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</si>
  <si>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</si>
  <si>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</si>
  <si>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</si>
  <si>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</si>
  <si>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</si>
  <si>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</si>
  <si>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</si>
  <si>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</si>
  <si>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</si>
  <si>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</si>
  <si>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</si>
  <si>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</si>
  <si>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</si>
  <si>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</si>
  <si>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</si>
  <si>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</si>
  <si>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</si>
  <si>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</si>
  <si>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</si>
  <si>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</si>
  <si>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</si>
  <si>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</si>
  <si>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</si>
  <si>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</si>
  <si>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</si>
  <si>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</si>
  <si>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</si>
  <si>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</si>
  <si>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</si>
  <si>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</si>
  <si>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</si>
  <si>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</si>
  <si>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</si>
  <si>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</si>
  <si>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</si>
  <si>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</si>
  <si>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</si>
  <si>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</si>
  <si>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</si>
  <si>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</si>
  <si>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</si>
  <si>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</si>
  <si>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</si>
  <si>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</si>
  <si>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</si>
  <si>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</si>
  <si>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</si>
  <si>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</si>
  <si>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</si>
  <si>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</si>
  <si>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</si>
  <si>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</si>
  <si>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</si>
  <si>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</si>
  <si>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</si>
  <si>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</si>
  <si>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</si>
  <si>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</si>
  <si>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</si>
  <si>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</si>
  <si>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</si>
  <si>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</si>
  <si>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</si>
  <si>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</si>
  <si>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</si>
  <si>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</si>
  <si>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</si>
  <si>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</si>
  <si>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</si>
  <si>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</si>
  <si>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</si>
  <si>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</si>
  <si>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</si>
  <si>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</si>
  <si>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</si>
  <si>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</si>
  <si>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</si>
  <si>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</si>
  <si>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</si>
  <si>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</si>
  <si>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</si>
  <si>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</si>
  <si>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</si>
  <si>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</si>
  <si>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</si>
  <si>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</si>
  <si>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</si>
  <si>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</si>
  <si>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</si>
  <si>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</si>
  <si>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</si>
  <si>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</si>
  <si>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</si>
  <si>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</si>
  <si>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</si>
  <si>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</si>
  <si>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</si>
  <si>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</si>
  <si>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</si>
  <si>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</si>
  <si>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</si>
  <si>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</si>
  <si>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</si>
  <si>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</si>
  <si>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</si>
  <si>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</si>
  <si>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</si>
  <si>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</si>
  <si>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</si>
  <si>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</si>
  <si>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</si>
  <si>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</si>
  <si>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</si>
  <si>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</si>
  <si>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</si>
  <si>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</si>
  <si>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</si>
  <si>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</si>
  <si>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</si>
  <si>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</si>
  <si>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</si>
  <si>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</si>
  <si>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</si>
  <si>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</si>
  <si>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</si>
  <si>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</si>
  <si>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</si>
  <si>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</si>
  <si>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</si>
  <si>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</si>
  <si>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</si>
  <si>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</si>
  <si>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</si>
  <si>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</si>
  <si>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</si>
  <si>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</si>
  <si>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</si>
  <si>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</si>
  <si>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</si>
  <si>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</si>
  <si>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</si>
  <si>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</si>
  <si>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</si>
  <si>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</si>
  <si>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</si>
  <si>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</si>
  <si>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</si>
  <si>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</si>
  <si>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</si>
  <si>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</si>
  <si>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</si>
  <si>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</si>
  <si>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</si>
  <si>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</si>
  <si>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</si>
  <si>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</si>
  <si>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</si>
  <si>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</si>
  <si>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</si>
  <si>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</si>
  <si>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</si>
  <si>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</si>
  <si>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</si>
  <si>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</si>
  <si>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</si>
  <si>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</si>
  <si>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</si>
  <si>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</si>
  <si>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</si>
  <si>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</si>
  <si>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</si>
  <si>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</si>
  <si>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</si>
  <si>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</si>
  <si>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</si>
  <si>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</si>
  <si>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</si>
  <si>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</si>
  <si>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</si>
  <si>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</si>
  <si>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</si>
  <si>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</si>
  <si>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</si>
  <si>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</si>
  <si>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</si>
  <si>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</si>
  <si>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</si>
  <si>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</si>
  <si>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</si>
  <si>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</si>
  <si>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</si>
  <si>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</si>
  <si>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</si>
  <si>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</si>
  <si>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</si>
  <si>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</si>
  <si>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</si>
  <si>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</si>
  <si>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</si>
  <si>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</si>
  <si>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</si>
  <si>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</si>
  <si>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</si>
  <si>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</si>
  <si>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</si>
  <si>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</si>
  <si>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</si>
  <si>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</si>
  <si>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</si>
  <si>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</si>
  <si>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</si>
  <si>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</si>
  <si>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</si>
  <si>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</si>
  <si>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</si>
  <si>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</si>
  <si>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</si>
  <si>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</si>
  <si>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</si>
  <si>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</si>
  <si>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</si>
  <si>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</si>
  <si>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</si>
  <si>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</si>
  <si>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</si>
  <si>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</si>
  <si>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</si>
  <si>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</si>
  <si>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</si>
  <si>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</si>
  <si>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</si>
  <si>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</si>
  <si>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</si>
  <si>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</si>
  <si>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</si>
  <si>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</si>
  <si>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</si>
  <si>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</si>
  <si>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</si>
  <si>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</si>
  <si>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</si>
  <si>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</si>
  <si>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</si>
  <si>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</si>
  <si>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</si>
  <si>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</si>
  <si>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</si>
  <si>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</si>
  <si>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</si>
  <si>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</si>
  <si>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</si>
  <si>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</si>
  <si>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</si>
  <si>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</si>
  <si>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</si>
  <si>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</si>
  <si>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</si>
  <si>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</si>
  <si>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</si>
  <si>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</si>
  <si>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</si>
  <si>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</si>
  <si>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</si>
  <si>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</si>
  <si>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</si>
  <si>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</si>
  <si>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</si>
  <si>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</si>
  <si>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</si>
  <si>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</si>
  <si>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</si>
  <si>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</si>
  <si>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</si>
  <si>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</si>
  <si>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</si>
  <si>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</si>
  <si>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</si>
  <si>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</si>
  <si>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</si>
  <si>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</si>
  <si>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</si>
  <si>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</si>
  <si>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</si>
  <si>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</si>
  <si>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</si>
  <si>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</si>
  <si>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</si>
  <si>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</si>
  <si>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</si>
  <si>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</si>
  <si>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</si>
  <si>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</si>
  <si>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</si>
  <si>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</si>
  <si>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</si>
  <si>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</si>
  <si>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</si>
  <si>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</si>
  <si>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</si>
  <si>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</si>
  <si>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</si>
  <si>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</si>
  <si>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</si>
  <si>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</si>
  <si>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</si>
  <si>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</si>
  <si>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</si>
  <si>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</si>
  <si>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</si>
  <si>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</si>
  <si>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</si>
  <si>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</si>
  <si>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</si>
  <si>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</si>
  <si>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</si>
  <si>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</si>
  <si>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</si>
  <si>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</si>
  <si>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</si>
  <si>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</si>
  <si>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</si>
  <si>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</si>
  <si>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</si>
  <si>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</si>
  <si>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</si>
  <si>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</si>
  <si>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</si>
  <si>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</si>
  <si>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</si>
  <si>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</si>
  <si>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</si>
  <si>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</si>
  <si>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</si>
  <si>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</si>
  <si>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</si>
  <si>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</si>
  <si>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</si>
  <si>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</si>
  <si>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</si>
  <si>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</si>
  <si>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</si>
  <si>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</si>
  <si>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</si>
  <si>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</si>
  <si>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</si>
  <si>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</si>
  <si>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</si>
  <si>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</si>
  <si>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</si>
  <si>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</si>
  <si>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</si>
  <si>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</si>
  <si>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</si>
  <si>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</si>
  <si>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</si>
  <si>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</si>
  <si>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</si>
  <si>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</si>
  <si>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</si>
  <si>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</si>
  <si>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</si>
  <si>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</si>
  <si>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</si>
  <si>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</si>
  <si>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</si>
  <si>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</si>
  <si>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</si>
  <si>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</si>
  <si>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</si>
  <si>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</si>
  <si>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</si>
  <si>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</si>
  <si>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</si>
  <si>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</si>
  <si>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</si>
  <si>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</si>
  <si>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</si>
  <si>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</si>
  <si>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</si>
  <si>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</si>
  <si>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</si>
  <si>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</si>
  <si>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</si>
  <si>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</si>
  <si>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</si>
  <si>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</si>
  <si>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</si>
  <si>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</si>
  <si>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</si>
  <si>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</si>
  <si>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</si>
  <si>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</si>
  <si>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</si>
  <si>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</si>
  <si>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</si>
  <si>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</si>
  <si>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</si>
  <si>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</si>
  <si>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</si>
  <si>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</si>
  <si>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</si>
  <si>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</si>
  <si>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</si>
  <si>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</si>
  <si>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</si>
  <si>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</si>
  <si>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</si>
  <si>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</si>
  <si>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</si>
  <si>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</si>
  <si>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</si>
  <si>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</si>
  <si>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</si>
  <si>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</si>
  <si>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</si>
  <si>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</si>
  <si>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</si>
  <si>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</si>
  <si>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</si>
  <si>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</si>
  <si>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</si>
  <si>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</si>
  <si>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</si>
  <si>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</si>
  <si>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</si>
  <si>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</si>
  <si>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</si>
  <si>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</si>
  <si>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</si>
  <si>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</si>
  <si>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</si>
  <si>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</si>
  <si>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</si>
  <si>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</si>
  <si>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</si>
  <si>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</si>
  <si>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</si>
  <si>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</si>
  <si>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</si>
  <si>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</si>
  <si>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</si>
  <si>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</si>
  <si>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</si>
  <si>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</si>
  <si>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</si>
  <si>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</si>
  <si>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</si>
  <si>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</si>
  <si>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</si>
  <si>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</si>
  <si>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</si>
  <si>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</si>
  <si>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</si>
  <si>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</si>
  <si>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</si>
  <si>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</si>
  <si>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</si>
  <si>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</si>
  <si>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</si>
  <si>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</si>
  <si>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</si>
  <si>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</si>
  <si>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</si>
  <si>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</si>
  <si>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</si>
  <si>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</si>
  <si>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</si>
  <si>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</si>
  <si>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</si>
  <si>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</si>
  <si>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</si>
  <si>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</si>
  <si>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</si>
  <si>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</si>
  <si>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</si>
  <si>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</si>
  <si>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</si>
  <si>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</si>
  <si>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</si>
  <si>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</si>
  <si>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</si>
  <si>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</si>
  <si>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</si>
  <si>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</si>
  <si>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</si>
  <si>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</si>
  <si>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</si>
  <si>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</si>
  <si>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</si>
  <si>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</si>
  <si>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</si>
  <si>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</si>
  <si>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</si>
  <si>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</si>
  <si>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</si>
  <si>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</si>
  <si>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</si>
  <si>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</si>
  <si>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</si>
  <si>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</si>
  <si>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</si>
  <si>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</si>
  <si>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</si>
  <si>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</si>
  <si>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</si>
  <si>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</si>
  <si>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</si>
  <si>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</si>
  <si>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</si>
  <si>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</si>
  <si>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</si>
  <si>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</si>
  <si>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</si>
  <si>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</si>
  <si>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</si>
  <si>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</si>
  <si>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</si>
  <si>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</si>
  <si>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</si>
  <si>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</si>
  <si>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</si>
  <si>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</si>
  <si>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</si>
  <si>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</si>
  <si>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</si>
  <si>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</si>
  <si>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</si>
  <si>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</si>
  <si>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</si>
  <si>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</si>
  <si>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</si>
  <si>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</si>
  <si>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</si>
  <si>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</si>
  <si>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</si>
  <si>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</si>
  <si>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</si>
  <si>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</si>
  <si>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</si>
  <si>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</si>
  <si>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</si>
  <si>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</si>
  <si>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</si>
  <si>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</si>
  <si>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</si>
  <si>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</si>
  <si>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</si>
  <si>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</si>
  <si>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</si>
  <si>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</si>
  <si>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</si>
  <si>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</si>
  <si>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</si>
  <si>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</si>
  <si>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</si>
  <si>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</si>
  <si>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</si>
  <si>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</si>
  <si>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</si>
  <si>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</si>
  <si>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</si>
  <si>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</si>
  <si>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</si>
  <si>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</si>
  <si>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</si>
  <si>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</si>
  <si>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</si>
  <si>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</si>
  <si>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</si>
  <si>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</si>
  <si>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</si>
  <si>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</si>
  <si>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</si>
  <si>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</si>
  <si>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</si>
  <si>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</si>
  <si>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</si>
  <si>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</si>
  <si>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</si>
  <si>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</si>
  <si>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</si>
  <si>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</si>
  <si>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</si>
  <si>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</si>
  <si>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</si>
  <si>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</si>
  <si>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</si>
  <si>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</si>
  <si>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</si>
  <si>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</si>
  <si>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</si>
  <si>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</si>
  <si>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</si>
  <si>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</si>
  <si>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</si>
  <si>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</si>
  <si>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</si>
  <si>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</si>
  <si>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</si>
  <si>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</si>
  <si>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</si>
  <si>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</si>
  <si>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</si>
  <si>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</si>
  <si>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</si>
  <si>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</si>
  <si>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</si>
  <si>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</si>
  <si>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</si>
  <si>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</si>
  <si>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</si>
  <si>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</si>
  <si>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</si>
  <si>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</si>
  <si>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</si>
  <si>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</si>
  <si>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</si>
  <si>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</si>
  <si>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</si>
  <si>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</si>
  <si>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</si>
  <si>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</si>
  <si>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</si>
  <si>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</si>
  <si>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</si>
  <si>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</si>
  <si>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</si>
  <si>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</si>
  <si>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</si>
  <si>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</si>
  <si>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</si>
  <si>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</si>
  <si>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</si>
  <si>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</si>
  <si>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</si>
  <si>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</si>
  <si>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</si>
  <si>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</si>
  <si>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</si>
  <si>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</si>
  <si>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</si>
  <si>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</si>
  <si>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</si>
  <si>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</si>
  <si>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</si>
  <si>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</si>
  <si>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</si>
  <si>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</si>
  <si>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</si>
  <si>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</si>
  <si>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</si>
  <si>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</si>
  <si>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</si>
  <si>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</si>
  <si>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</si>
  <si>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</si>
  <si>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</si>
  <si>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</si>
  <si>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</si>
  <si>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</si>
  <si>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</si>
  <si>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</si>
  <si>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</si>
  <si>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</si>
  <si>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</si>
  <si>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</si>
  <si>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</si>
  <si>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</si>
  <si>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</si>
  <si>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</si>
  <si>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</si>
  <si>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</si>
  <si>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</si>
  <si>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</si>
  <si>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</si>
  <si>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</si>
  <si>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</si>
  <si>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</si>
  <si>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</si>
  <si>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</si>
  <si>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</si>
  <si>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</si>
  <si>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</si>
  <si>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</si>
  <si>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</si>
  <si>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</si>
  <si>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</si>
  <si>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</si>
  <si>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</si>
  <si>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</si>
  <si>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</si>
  <si>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</si>
  <si>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</si>
  <si>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</si>
  <si>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</si>
  <si>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</si>
  <si>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</si>
  <si>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</si>
  <si>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</si>
  <si>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</si>
  <si>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</si>
  <si>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</si>
  <si>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</si>
  <si>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</si>
  <si>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</si>
  <si>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</si>
  <si>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</si>
  <si>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</si>
  <si>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</si>
  <si>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</si>
  <si>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</si>
  <si>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</si>
  <si>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</si>
  <si>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</si>
  <si>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</si>
  <si>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</si>
  <si>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</si>
  <si>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</si>
  <si>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</si>
  <si>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</si>
  <si>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</si>
  <si>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</si>
  <si>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</si>
  <si>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</si>
  <si>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</si>
  <si>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</si>
  <si>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</si>
  <si>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</si>
  <si>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</si>
  <si>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</si>
  <si>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</si>
  <si>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</si>
  <si>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</si>
  <si>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</si>
  <si>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</si>
  <si>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</si>
  <si>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</si>
  <si>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</si>
  <si>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</si>
  <si>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</si>
  <si>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</si>
  <si>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</si>
  <si>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</si>
  <si>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</si>
  <si>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</si>
  <si>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</si>
  <si>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</si>
  <si>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</si>
  <si>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</si>
  <si>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</si>
  <si>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</si>
  <si>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</si>
  <si>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</si>
  <si>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</si>
  <si>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</si>
  <si>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</si>
  <si>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</si>
  <si>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</si>
  <si>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</si>
  <si>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</si>
  <si>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</si>
  <si>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</si>
  <si>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</si>
  <si>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</si>
  <si>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</si>
  <si>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</si>
  <si>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</si>
  <si>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</si>
  <si>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</si>
  <si>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</si>
  <si>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</si>
  <si>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</si>
  <si>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</si>
  <si>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</si>
  <si>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</si>
  <si>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</si>
  <si>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</si>
  <si>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</si>
  <si>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</si>
  <si>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</si>
  <si>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</si>
  <si>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</si>
  <si>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</si>
  <si>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</si>
  <si>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</si>
  <si>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</si>
  <si>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</si>
  <si>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</si>
  <si>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</si>
  <si>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</si>
  <si>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</si>
  <si>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</si>
  <si>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</si>
  <si>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</si>
  <si>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</si>
  <si>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</si>
  <si>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</si>
  <si>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</si>
  <si>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</si>
  <si>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</si>
  <si>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</si>
  <si>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</si>
  <si>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</si>
  <si>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</si>
  <si>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</si>
  <si>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</si>
  <si>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</si>
  <si>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</si>
  <si>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</si>
  <si>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</si>
  <si>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</si>
  <si>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</si>
  <si>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</si>
  <si>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</si>
  <si>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</si>
  <si>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</si>
  <si>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</si>
  <si>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</si>
  <si>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</si>
  <si>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</si>
  <si>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</si>
  <si>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</si>
  <si>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</si>
  <si>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</si>
  <si>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</si>
  <si>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</si>
  <si>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</si>
  <si>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</si>
  <si>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</si>
  <si>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</si>
  <si>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</si>
  <si>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</si>
  <si>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</si>
  <si>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</si>
  <si>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</si>
  <si>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</si>
  <si>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</si>
  <si>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</si>
  <si>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</si>
  <si>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</si>
  <si>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</si>
  <si>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</si>
  <si>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</si>
  <si>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</si>
  <si>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</si>
  <si>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</si>
  <si>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</si>
  <si>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</si>
  <si>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</si>
  <si>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</si>
  <si>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</si>
  <si>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</si>
  <si>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</si>
  <si>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</si>
  <si>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</si>
  <si>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</si>
  <si>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</si>
  <si>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</si>
  <si>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</si>
  <si>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</si>
  <si>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</si>
  <si>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</si>
  <si>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</si>
  <si>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</si>
  <si>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</si>
  <si>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</si>
  <si>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</si>
  <si>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</si>
  <si>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</si>
  <si>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</si>
  <si>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</si>
  <si>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</si>
  <si>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</si>
  <si>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</si>
  <si>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</si>
  <si>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</si>
  <si>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</si>
  <si>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</si>
  <si>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</si>
  <si>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</si>
  <si>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</si>
  <si>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</si>
  <si>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</si>
  <si>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</si>
  <si>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</si>
  <si>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</si>
  <si>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</si>
  <si>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</si>
  <si>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</si>
  <si>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</si>
  <si>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</si>
  <si>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</si>
  <si>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</si>
  <si>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</si>
  <si>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</si>
  <si>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</si>
  <si>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</si>
  <si>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</si>
  <si>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</si>
  <si>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</si>
  <si>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</si>
  <si>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</si>
  <si>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</si>
  <si>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</si>
  <si>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</si>
  <si>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</si>
  <si>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</si>
  <si>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</si>
  <si>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</si>
  <si>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</si>
  <si>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</si>
  <si>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</si>
  <si>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</si>
  <si>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</si>
  <si>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</si>
  <si>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</si>
  <si>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</si>
  <si>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</si>
  <si>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</si>
  <si>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</si>
  <si>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</si>
  <si>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</si>
  <si>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</si>
  <si>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</si>
  <si>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</si>
  <si>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</si>
  <si>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</si>
  <si>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</si>
  <si>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</si>
  <si>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</si>
  <si>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</si>
  <si>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</si>
  <si>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</si>
  <si>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</si>
  <si>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</si>
  <si>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</si>
  <si>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</si>
  <si>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</si>
  <si>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</si>
  <si>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</si>
  <si>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</si>
  <si>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</si>
  <si>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</si>
  <si>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</si>
  <si>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</si>
  <si>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</si>
  <si>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</si>
  <si>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</si>
  <si>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</si>
  <si>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</si>
  <si>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</si>
  <si>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</si>
  <si>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</si>
  <si>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</si>
  <si>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</si>
  <si>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</si>
  <si>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</si>
  <si>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</si>
  <si>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</si>
  <si>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</si>
  <si>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</si>
  <si>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</si>
  <si>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</si>
  <si>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</si>
  <si>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</si>
  <si>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</si>
  <si>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</si>
  <si>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</si>
  <si>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</si>
  <si>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</si>
  <si>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</si>
  <si>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</si>
  <si>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</si>
  <si>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</si>
  <si>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</si>
  <si>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</si>
  <si>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</si>
  <si>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</si>
  <si>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</si>
  <si>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</si>
  <si>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</si>
  <si>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</si>
  <si>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</si>
  <si>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</si>
  <si>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</si>
  <si>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</si>
  <si>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</si>
  <si>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</si>
  <si>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</si>
  <si>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</si>
  <si>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</si>
  <si>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</si>
  <si>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</si>
  <si>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</si>
  <si>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</si>
  <si>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</si>
  <si>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</si>
  <si>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</si>
  <si>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</si>
  <si>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</si>
  <si>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</si>
  <si>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</si>
  <si>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</si>
  <si>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</si>
  <si>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</si>
  <si>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</si>
  <si>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</si>
  <si>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</si>
  <si>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</si>
  <si>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</si>
  <si>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</si>
  <si>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</si>
  <si>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</si>
  <si>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</si>
  <si>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</si>
  <si>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</si>
  <si>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</si>
  <si>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</si>
  <si>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</si>
  <si>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</si>
  <si>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</si>
  <si>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</si>
  <si>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</si>
  <si>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</si>
  <si>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</si>
  <si>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</si>
  <si>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</si>
  <si>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</si>
  <si>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</si>
  <si>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</si>
  <si>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</si>
  <si>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</si>
  <si>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</si>
  <si>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</si>
  <si>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</si>
  <si>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</si>
  <si>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</si>
  <si>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</si>
  <si>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</si>
  <si>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</si>
  <si>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</si>
  <si>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</si>
  <si>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</si>
  <si>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</si>
  <si>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</si>
  <si>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</si>
  <si>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</si>
  <si>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</si>
  <si>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</si>
  <si>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</si>
  <si>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</si>
  <si>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</si>
  <si>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</si>
  <si>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</si>
  <si>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</si>
  <si>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</si>
  <si>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</si>
  <si>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</si>
  <si>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</si>
  <si>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</si>
  <si>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</si>
  <si>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</si>
  <si>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</si>
  <si>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</si>
  <si>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</si>
  <si>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</si>
  <si>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</si>
  <si>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</si>
  <si>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</si>
  <si>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</si>
  <si>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</si>
  <si>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</si>
  <si>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</si>
  <si>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</si>
  <si>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</si>
  <si>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</si>
  <si>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</si>
  <si>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</si>
  <si>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</si>
  <si>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</si>
  <si>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</si>
  <si>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</si>
  <si>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</si>
  <si>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</si>
  <si>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</si>
  <si>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</si>
  <si>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</si>
  <si>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</si>
  <si>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</si>
  <si>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</si>
  <si>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</si>
  <si>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</si>
  <si>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</si>
  <si>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</si>
  <si>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</si>
  <si>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</si>
  <si>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</si>
  <si>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</si>
  <si>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</si>
  <si>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</si>
  <si>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</si>
  <si>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</si>
  <si>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</si>
  <si>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</si>
  <si>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</si>
  <si>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</si>
  <si>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</si>
  <si>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</si>
  <si>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</si>
  <si>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</si>
  <si>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</si>
  <si>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</si>
  <si>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</si>
  <si>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</si>
  <si>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</si>
  <si>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</si>
  <si>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</si>
  <si>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</si>
  <si>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</si>
  <si>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</si>
  <si>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</si>
  <si>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</si>
  <si>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</si>
  <si>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</si>
  <si>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</si>
  <si>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</si>
  <si>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</si>
  <si>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</si>
  <si>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</si>
  <si>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</si>
  <si>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</si>
  <si>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</si>
  <si>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</si>
  <si>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</si>
  <si>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</si>
  <si>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</si>
  <si>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</si>
  <si>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</si>
  <si>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</si>
  <si>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</si>
  <si>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</si>
  <si>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</si>
  <si>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</si>
  <si>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</si>
  <si>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</si>
  <si>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</si>
  <si>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</si>
  <si>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</si>
  <si>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</si>
  <si>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</si>
  <si>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</si>
  <si>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</si>
  <si>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</si>
  <si>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</si>
  <si>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</si>
  <si>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</si>
  <si>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</si>
  <si>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</si>
  <si>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</si>
  <si>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</si>
  <si>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</si>
  <si>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</si>
  <si>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</si>
  <si>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</si>
  <si>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</si>
  <si>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</si>
  <si>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</si>
  <si>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</si>
  <si>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</si>
  <si>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</si>
  <si>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</si>
  <si>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</si>
  <si>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</si>
  <si>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</si>
  <si>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</si>
  <si>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</si>
  <si>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</si>
  <si>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</si>
  <si>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</si>
  <si>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</si>
  <si>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</si>
  <si>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</si>
  <si>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</si>
  <si>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</si>
  <si>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</si>
  <si>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</si>
  <si>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</si>
  <si>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</si>
  <si>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</si>
  <si>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</si>
  <si>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</si>
  <si>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</si>
  <si>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</si>
  <si>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</si>
  <si>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</si>
  <si>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</si>
  <si>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</si>
  <si>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</si>
  <si>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</si>
  <si>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</si>
  <si>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</si>
  <si>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</si>
  <si>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</si>
  <si>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</si>
  <si>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</si>
  <si>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</si>
  <si>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</si>
  <si>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</si>
  <si>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</si>
  <si>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</si>
  <si>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</si>
  <si>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</si>
  <si>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</si>
  <si>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</si>
  <si>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</si>
  <si>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</si>
  <si>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</si>
  <si>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</si>
  <si>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</si>
  <si>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</si>
  <si>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</si>
  <si>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</si>
  <si>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</si>
  <si>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</si>
  <si>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</si>
  <si>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</si>
  <si>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</si>
  <si>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</si>
  <si>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</si>
  <si>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</si>
  <si>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</si>
  <si>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</si>
  <si>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</si>
  <si>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</si>
  <si>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</si>
  <si>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</si>
  <si>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</si>
  <si>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</si>
  <si>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</si>
  <si>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</si>
  <si>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</si>
  <si>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</si>
  <si>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</si>
  <si>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</si>
  <si>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</si>
  <si>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</si>
  <si>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</si>
  <si>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</si>
  <si>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</si>
  <si>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</si>
  <si>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</si>
  <si>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</si>
  <si>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</si>
  <si>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</si>
  <si>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</si>
  <si>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</si>
  <si>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</si>
  <si>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</si>
  <si>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</si>
  <si>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</si>
  <si>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</si>
  <si>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</si>
  <si>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</si>
  <si>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</si>
  <si>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</si>
  <si>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</si>
  <si>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</si>
  <si>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</si>
  <si>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</si>
  <si>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</si>
  <si>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</si>
  <si>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</si>
  <si>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</si>
  <si>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</si>
  <si>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</si>
  <si>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</si>
  <si>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</si>
  <si>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</si>
  <si>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</si>
  <si>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</si>
  <si>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</si>
  <si>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</si>
  <si>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</si>
  <si>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</si>
  <si>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</si>
  <si>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</si>
  <si>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</si>
  <si>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</si>
  <si>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</si>
  <si>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</si>
  <si>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</si>
  <si>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</si>
  <si>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</si>
  <si>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</si>
  <si>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</si>
  <si>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</si>
  <si>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</si>
  <si>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</si>
  <si>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</si>
  <si>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</si>
  <si>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</si>
  <si>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</si>
  <si>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</si>
  <si>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</si>
  <si>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</si>
  <si>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</si>
  <si>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</si>
  <si>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</si>
  <si>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</si>
  <si>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</si>
  <si>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</si>
  <si>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</si>
  <si>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</si>
  <si>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</si>
  <si>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</si>
  <si>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</si>
  <si>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</si>
  <si>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</si>
  <si>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</si>
  <si>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</si>
  <si>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</si>
  <si>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</si>
  <si>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</si>
  <si>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</si>
  <si>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</si>
  <si>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</si>
  <si>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</si>
  <si>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</si>
  <si>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</si>
  <si>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</si>
  <si>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</si>
  <si>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</si>
  <si>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</si>
  <si>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</si>
  <si>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</si>
  <si>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</si>
  <si>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</si>
  <si>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</si>
  <si>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</si>
  <si>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</si>
  <si>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</si>
  <si>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</si>
  <si>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</si>
  <si>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</si>
  <si>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</si>
  <si>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</si>
  <si>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</si>
  <si>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</si>
  <si>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</si>
  <si>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</si>
  <si>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</si>
  <si>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</si>
  <si>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</si>
  <si>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</si>
  <si>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</si>
  <si>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</si>
  <si>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</si>
  <si>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</si>
  <si>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</si>
  <si>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</si>
  <si>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</si>
  <si>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</si>
  <si>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</si>
  <si>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</si>
  <si>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</si>
  <si>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</si>
  <si>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</si>
  <si>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</si>
  <si>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</si>
  <si>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</si>
  <si>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</si>
  <si>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</si>
  <si>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</si>
  <si>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</si>
  <si>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</si>
  <si>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</si>
  <si>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</si>
  <si>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</si>
  <si>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</si>
  <si>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</si>
  <si>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</si>
  <si>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</si>
  <si>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</si>
  <si>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</si>
  <si>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</si>
  <si>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</si>
  <si>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</si>
  <si>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</si>
  <si>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</si>
  <si>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</si>
  <si>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</si>
  <si>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</si>
  <si>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</si>
  <si>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</si>
  <si>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</si>
  <si>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</si>
  <si>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</si>
  <si>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</si>
  <si>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</si>
  <si>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</si>
  <si>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</si>
  <si>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</si>
  <si>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</si>
  <si>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</si>
  <si>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</si>
  <si>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</si>
  <si>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</si>
  <si>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</si>
  <si>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</si>
  <si>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</si>
  <si>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</si>
  <si>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</si>
  <si>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</si>
  <si>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</si>
  <si>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</si>
  <si>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</si>
  <si>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</si>
  <si>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</si>
  <si>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</si>
  <si>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</si>
  <si>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</si>
  <si>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</si>
  <si>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</si>
  <si>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</si>
  <si>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</si>
  <si>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</si>
  <si>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</si>
  <si>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</si>
  <si>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</si>
  <si>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</si>
  <si>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</si>
  <si>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</si>
  <si>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</si>
  <si>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</si>
  <si>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</si>
  <si>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</si>
  <si>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</si>
  <si>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</si>
  <si>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</si>
  <si>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</si>
  <si>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</si>
  <si>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</si>
  <si>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</si>
  <si>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</si>
  <si>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</si>
  <si>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</si>
  <si>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</si>
  <si>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</si>
  <si>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</si>
  <si>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</si>
  <si>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</si>
  <si>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</si>
  <si>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</si>
  <si>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</si>
  <si>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</si>
  <si>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</si>
  <si>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</si>
  <si>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</si>
  <si>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</si>
  <si>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</si>
  <si>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</si>
  <si>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</si>
  <si>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</si>
  <si>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</si>
  <si>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</si>
  <si>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</si>
  <si>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</si>
  <si>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</si>
  <si>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</si>
  <si>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</si>
  <si>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</si>
  <si>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</si>
  <si>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</si>
  <si>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</si>
  <si>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</si>
  <si>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</si>
  <si>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</si>
  <si>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</si>
  <si>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</si>
  <si>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</si>
  <si>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</si>
  <si>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</si>
  <si>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</si>
  <si>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</si>
  <si>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</si>
  <si>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</si>
  <si>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</si>
  <si>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</si>
  <si>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</si>
  <si>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</si>
  <si>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</si>
  <si>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</si>
  <si>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</si>
  <si>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</si>
  <si>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</si>
  <si>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</si>
  <si>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</si>
  <si>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</si>
  <si>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</si>
  <si>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</si>
  <si>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</si>
  <si>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</si>
  <si>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</si>
  <si>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</si>
  <si>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</si>
  <si>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</si>
  <si>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</si>
  <si>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</si>
  <si>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</si>
  <si>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</si>
  <si>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</si>
  <si>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</si>
  <si>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</si>
  <si>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</si>
  <si>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</si>
  <si>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</si>
  <si>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</si>
  <si>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</si>
  <si>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</si>
  <si>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</si>
  <si>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</si>
  <si>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</si>
  <si>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</si>
  <si>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</si>
  <si>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</si>
  <si>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</si>
  <si>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</si>
  <si>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</si>
  <si>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</si>
  <si>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</si>
  <si>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</si>
  <si>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</si>
  <si>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</si>
  <si>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</si>
  <si>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</si>
  <si>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</si>
  <si>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</si>
  <si>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</si>
  <si>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</si>
  <si>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</si>
  <si>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</si>
  <si>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</si>
  <si>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</si>
  <si>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</si>
  <si>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</si>
  <si>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</si>
  <si>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</si>
  <si>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</si>
  <si>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</si>
  <si>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</si>
  <si>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</si>
  <si>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</si>
  <si>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</si>
  <si>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</si>
  <si>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</si>
  <si>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</si>
  <si>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</si>
  <si>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</si>
  <si>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</si>
  <si>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</si>
  <si>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</si>
  <si>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</si>
  <si>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</si>
  <si>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</si>
  <si>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</si>
  <si>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</si>
  <si>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</si>
  <si>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</si>
  <si>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</si>
  <si>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</si>
  <si>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</si>
  <si>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</si>
  <si>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</si>
  <si>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</si>
  <si>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</si>
  <si>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</si>
  <si>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</si>
  <si>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</si>
  <si>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</si>
  <si>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</si>
  <si>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</si>
  <si>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</si>
  <si>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</si>
  <si>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</si>
  <si>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</si>
  <si>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</si>
  <si>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</si>
  <si>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</si>
  <si>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</si>
  <si>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</si>
  <si>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</si>
  <si>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</si>
  <si>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</si>
  <si>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</si>
  <si>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</si>
  <si>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</si>
  <si>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</si>
  <si>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</si>
  <si>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</si>
  <si>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</si>
  <si>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</si>
  <si>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</si>
  <si>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</si>
  <si>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</si>
  <si>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</si>
  <si>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</si>
  <si>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</si>
  <si>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</si>
  <si>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</si>
  <si>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</si>
  <si>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</si>
  <si>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</si>
  <si>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</si>
  <si>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</si>
  <si>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</si>
  <si>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</si>
  <si>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</si>
  <si>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</si>
  <si>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</si>
  <si>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</si>
  <si>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</si>
  <si>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</si>
  <si>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</si>
  <si>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</si>
  <si>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</si>
  <si>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</si>
  <si>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</si>
  <si>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</si>
  <si>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</si>
  <si>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</si>
  <si>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</si>
  <si>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</si>
  <si>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</si>
  <si>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</si>
  <si>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</si>
  <si>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</si>
  <si>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</si>
  <si>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</si>
  <si>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</si>
  <si>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</si>
  <si>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</si>
  <si>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</si>
  <si>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</si>
  <si>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</si>
  <si>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</si>
  <si>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</si>
  <si>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</si>
  <si>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</si>
  <si>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</si>
  <si>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</si>
  <si>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</si>
  <si>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</si>
  <si>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</si>
  <si>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</si>
  <si>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</si>
  <si>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</si>
  <si>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</si>
  <si>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</si>
  <si>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</si>
  <si>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</si>
  <si>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</si>
  <si>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</si>
  <si>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</si>
  <si>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</si>
  <si>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</si>
  <si>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</si>
  <si>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</si>
  <si>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</si>
  <si>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</si>
  <si>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</si>
  <si>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</si>
  <si>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</si>
  <si>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</si>
  <si>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</si>
  <si>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</si>
  <si>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</si>
  <si>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</si>
  <si>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</si>
  <si>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</si>
  <si>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</si>
  <si>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</si>
  <si>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</si>
  <si>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</si>
  <si>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</si>
  <si>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</si>
  <si>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</si>
  <si>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</si>
  <si>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</si>
  <si>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</si>
  <si>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</si>
  <si>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</si>
  <si>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</si>
  <si>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</si>
  <si>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</si>
  <si>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</si>
  <si>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</si>
  <si>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</si>
  <si>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</si>
  <si>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</si>
  <si>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</si>
  <si>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</si>
  <si>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</si>
  <si>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</si>
  <si>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</si>
  <si>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</si>
  <si>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</si>
  <si>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</si>
  <si>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</si>
  <si>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</si>
  <si>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</si>
  <si>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</si>
  <si>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</si>
  <si>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</si>
  <si>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</si>
  <si>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</si>
  <si>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</si>
  <si>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</si>
  <si>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</si>
  <si>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</si>
  <si>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</si>
  <si>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</si>
  <si>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</si>
  <si>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</si>
  <si>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</si>
  <si>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</si>
  <si>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</si>
  <si>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</si>
  <si>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</si>
  <si>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</si>
  <si>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</si>
  <si>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</si>
  <si>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</si>
  <si>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</si>
  <si>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</si>
  <si>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</si>
  <si>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</si>
  <si>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</si>
  <si>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</si>
  <si>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</si>
  <si>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</si>
  <si>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</si>
  <si>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</si>
  <si>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</si>
  <si>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</si>
  <si>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</si>
  <si>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</si>
  <si>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</si>
  <si>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</si>
  <si>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</si>
  <si>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</si>
  <si>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</si>
  <si>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</si>
  <si>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</si>
  <si>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</si>
  <si>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</si>
  <si>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</si>
  <si>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</si>
  <si>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</si>
  <si>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</si>
  <si>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</si>
  <si>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</si>
  <si>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</si>
  <si>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</si>
  <si>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</si>
  <si>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</si>
  <si>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</si>
  <si>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</si>
  <si>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</si>
  <si>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</si>
  <si>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</si>
  <si>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</si>
  <si>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</si>
  <si>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</si>
  <si>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</si>
  <si>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</si>
  <si>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</si>
  <si>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</si>
  <si>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</si>
  <si>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</si>
  <si>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</si>
  <si>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</si>
  <si>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</si>
  <si>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</si>
  <si>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</si>
  <si>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</si>
  <si>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</si>
  <si>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</si>
  <si>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</si>
  <si>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</si>
  <si>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</si>
  <si>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</si>
  <si>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</si>
  <si>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</si>
  <si>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</si>
  <si>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</si>
  <si>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</si>
  <si>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</si>
  <si>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</si>
  <si>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</si>
  <si>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</si>
  <si>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</si>
  <si>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</si>
  <si>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</si>
  <si>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</si>
  <si>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</si>
  <si>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</si>
  <si>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</si>
  <si>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</si>
  <si>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</si>
  <si>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</si>
  <si>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</si>
  <si>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</si>
  <si>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</si>
  <si>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</si>
  <si>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</si>
  <si>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</si>
  <si>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</si>
  <si>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</si>
  <si>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</si>
  <si>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</si>
  <si>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</si>
  <si>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</si>
  <si>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</si>
  <si>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</si>
  <si>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</si>
  <si>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</si>
  <si>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</si>
  <si>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</si>
  <si>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</si>
  <si>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</si>
  <si>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</si>
  <si>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</si>
  <si>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</si>
  <si>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</si>
  <si>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</si>
  <si>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</si>
  <si>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</si>
  <si>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</si>
  <si>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</si>
  <si>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</si>
  <si>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</si>
  <si>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</si>
  <si>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</si>
  <si>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</si>
  <si>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</si>
  <si>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</si>
  <si>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</si>
  <si>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</si>
  <si>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</si>
  <si>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</si>
  <si>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</si>
  <si>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</si>
  <si>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</si>
  <si>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</si>
  <si>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</si>
  <si>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</si>
  <si>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</si>
  <si>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</si>
  <si>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</si>
  <si>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</si>
  <si>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</si>
  <si>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</si>
  <si>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</si>
  <si>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</si>
  <si>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</si>
  <si>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</si>
  <si>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</si>
  <si>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</si>
  <si>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</si>
  <si>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</si>
  <si>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</si>
  <si>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</si>
  <si>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</si>
  <si>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</si>
  <si>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</si>
  <si>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</si>
  <si>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</si>
  <si>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</si>
  <si>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</si>
  <si>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</si>
  <si>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</si>
  <si>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</si>
  <si>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</si>
  <si>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</si>
  <si>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</si>
  <si>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</si>
  <si>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</si>
  <si>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</si>
  <si>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</si>
  <si>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</si>
  <si>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</si>
  <si>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</si>
  <si>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</si>
  <si>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</si>
  <si>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</si>
  <si>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</si>
  <si>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</si>
  <si>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</si>
  <si>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</si>
  <si>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</si>
  <si>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</si>
  <si>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</si>
  <si>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</si>
  <si>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</si>
  <si>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</si>
  <si>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</si>
  <si>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</si>
  <si>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</si>
  <si>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</si>
  <si>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</si>
  <si>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</si>
  <si>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</si>
  <si>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</si>
  <si>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</si>
  <si>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</si>
  <si>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</si>
  <si>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</si>
  <si>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</si>
  <si>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</si>
  <si>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</si>
  <si>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</si>
  <si>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</si>
  <si>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</si>
  <si>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</si>
  <si>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</si>
  <si>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</si>
  <si>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</si>
  <si>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</si>
  <si>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</si>
  <si>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</si>
  <si>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</si>
  <si>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</si>
  <si>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</si>
  <si>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</si>
  <si>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</si>
  <si>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</si>
  <si>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</si>
  <si>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</si>
  <si>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</si>
  <si>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</si>
  <si>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</si>
  <si>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</si>
  <si>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</si>
  <si>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</si>
  <si>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</si>
  <si>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</si>
  <si>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</si>
  <si>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</si>
  <si>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</si>
  <si>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</si>
  <si>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</si>
  <si>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</si>
  <si>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</si>
  <si>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</si>
  <si>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</si>
  <si>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</si>
  <si>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</si>
  <si>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</si>
  <si>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</si>
  <si>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</si>
  <si>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</si>
  <si>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</si>
  <si>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</si>
  <si>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</si>
  <si>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</si>
  <si>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</si>
  <si>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</si>
  <si>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</si>
  <si>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</si>
  <si>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</si>
  <si>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</si>
  <si>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</si>
  <si>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</si>
  <si>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</si>
  <si>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</si>
  <si>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</si>
  <si>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</si>
  <si>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</si>
  <si>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</si>
  <si>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</si>
  <si>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</si>
  <si>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</si>
  <si>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</si>
  <si>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</si>
  <si>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</si>
  <si>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</si>
  <si>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</si>
  <si>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</si>
  <si>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</si>
  <si>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</si>
  <si>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</si>
  <si>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</si>
  <si>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</si>
  <si>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</si>
  <si>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</si>
  <si>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</si>
  <si>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</si>
  <si>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</si>
  <si>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</si>
  <si>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</si>
  <si>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</si>
  <si>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</si>
  <si>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</si>
  <si>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</si>
  <si>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</si>
  <si>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</si>
  <si>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</si>
  <si>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</si>
  <si>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</si>
  <si>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</si>
  <si>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</si>
  <si>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</si>
  <si>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</si>
  <si>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</si>
  <si>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</si>
  <si>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</si>
  <si>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</si>
  <si>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</si>
  <si>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</si>
  <si>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</si>
  <si>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</si>
  <si>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</si>
  <si>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</si>
  <si>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</si>
  <si>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</si>
  <si>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</si>
  <si>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</si>
  <si>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</si>
  <si>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</si>
  <si>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</si>
  <si>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</si>
  <si>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</si>
  <si>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</si>
  <si>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</si>
  <si>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</si>
  <si>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</si>
  <si>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</si>
  <si>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</si>
  <si>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</si>
  <si>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</si>
  <si>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</si>
  <si>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</si>
  <si>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</si>
  <si>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</si>
  <si>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</si>
  <si>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</si>
  <si>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</si>
  <si>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</si>
  <si>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</si>
  <si>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</si>
  <si>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</si>
  <si>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</si>
  <si>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</si>
  <si>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</si>
  <si>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</si>
  <si>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</si>
  <si>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</si>
  <si>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</si>
  <si>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</si>
  <si>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</si>
  <si>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</si>
  <si>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</si>
  <si>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</si>
  <si>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</si>
  <si>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</si>
  <si>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</si>
  <si>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</si>
  <si>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</si>
  <si>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</si>
  <si>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</si>
  <si>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</si>
  <si>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</si>
  <si>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</si>
  <si>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</si>
  <si>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</si>
  <si>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</si>
  <si>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</si>
  <si>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</si>
  <si>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</si>
  <si>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</si>
  <si>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</si>
  <si>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</si>
  <si>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</si>
  <si>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</si>
  <si>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</si>
  <si>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</si>
  <si>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</si>
  <si>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</si>
  <si>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</si>
  <si>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</si>
  <si>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</si>
  <si>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</si>
  <si>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</si>
  <si>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</si>
  <si>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</si>
  <si>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</si>
  <si>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</si>
  <si>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</si>
  <si>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</si>
  <si>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</si>
  <si>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</si>
  <si>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</si>
  <si>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</si>
  <si>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</si>
  <si>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</si>
  <si>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</si>
  <si>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</si>
  <si>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</si>
  <si>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</si>
  <si>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</si>
  <si>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</si>
  <si>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</si>
  <si>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</si>
  <si>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</si>
  <si>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</si>
  <si>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</si>
  <si>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</si>
  <si>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</si>
  <si>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</si>
  <si>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</si>
  <si>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</si>
  <si>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</si>
  <si>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</si>
  <si>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</si>
  <si>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</si>
  <si>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</si>
  <si>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</si>
  <si>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</si>
  <si>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</si>
  <si>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</si>
  <si>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</si>
  <si>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</si>
  <si>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</si>
  <si>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</si>
  <si>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</si>
  <si>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</si>
  <si>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</si>
  <si>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</si>
  <si>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</si>
  <si>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</si>
  <si>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</si>
  <si>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</si>
  <si>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</si>
  <si>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</si>
  <si>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</si>
  <si>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</si>
  <si>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</si>
  <si>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</si>
  <si>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</si>
  <si>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</si>
  <si>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</si>
  <si>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</si>
  <si>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</si>
  <si>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</si>
  <si>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</si>
  <si>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</si>
  <si>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</si>
  <si>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</si>
  <si>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</si>
  <si>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</si>
  <si>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</si>
  <si>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</si>
  <si>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</si>
  <si>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</si>
  <si>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</si>
  <si>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</si>
  <si>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</si>
  <si>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</si>
  <si>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</si>
  <si>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</si>
  <si>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</si>
  <si>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</si>
  <si>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</si>
  <si>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</si>
  <si>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</si>
  <si>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</si>
  <si>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</si>
  <si>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</si>
  <si>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</si>
  <si>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</si>
  <si>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</si>
  <si>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</si>
  <si>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</si>
  <si>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</si>
  <si>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</si>
  <si>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</si>
  <si>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</si>
  <si>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</si>
  <si>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</si>
  <si>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</si>
  <si>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</si>
  <si>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</si>
  <si>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</si>
  <si>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</si>
  <si>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</si>
  <si>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</si>
  <si>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</si>
  <si>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</si>
  <si>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</si>
  <si>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</si>
  <si>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</si>
  <si>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</si>
  <si>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</si>
  <si>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</si>
  <si>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</si>
  <si>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</si>
  <si>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</si>
  <si>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</si>
  <si>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</si>
  <si>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</si>
  <si>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</si>
  <si>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</si>
  <si>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</si>
  <si>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</si>
  <si>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</si>
  <si>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</si>
  <si>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</si>
  <si>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</si>
  <si>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</si>
  <si>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</si>
  <si>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</si>
  <si>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</si>
  <si>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</si>
  <si>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</si>
  <si>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</si>
  <si>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</si>
  <si>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</si>
  <si>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</si>
  <si>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</si>
  <si>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</si>
  <si>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</si>
  <si>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</si>
  <si>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</si>
  <si>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</si>
  <si>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</si>
  <si>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</si>
  <si>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</si>
  <si>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</si>
  <si>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</si>
  <si>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</si>
  <si>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</si>
  <si>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</si>
  <si>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</si>
  <si>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</si>
  <si>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</si>
  <si>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</si>
  <si>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</si>
  <si>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</si>
  <si>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</si>
  <si>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</si>
  <si>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</si>
  <si>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</si>
  <si>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</si>
  <si>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</si>
  <si>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</si>
  <si>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</si>
  <si>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</si>
  <si>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</si>
  <si>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</si>
  <si>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</si>
  <si>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</si>
  <si>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</si>
  <si>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</si>
  <si>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</si>
  <si>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</si>
  <si>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</si>
  <si>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</si>
  <si>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</si>
  <si>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</si>
  <si>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</si>
  <si>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</si>
  <si>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</si>
  <si>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</si>
  <si>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</si>
  <si>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</si>
  <si>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</si>
  <si>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</si>
  <si>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</si>
  <si>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</si>
  <si>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</si>
  <si>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</si>
  <si>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</si>
  <si>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</si>
  <si>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</si>
  <si>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</si>
  <si>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</si>
  <si>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</si>
  <si>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</si>
  <si>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</si>
  <si>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</si>
  <si>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</si>
  <si>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</si>
  <si>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</si>
  <si>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</si>
  <si>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</si>
  <si>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</si>
  <si>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</si>
  <si>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</si>
  <si>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</si>
  <si>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</si>
  <si>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</si>
  <si>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</si>
  <si>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</si>
  <si>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</si>
  <si>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</si>
  <si>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</si>
  <si>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</si>
  <si>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</si>
  <si>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</si>
  <si>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</si>
  <si>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</si>
  <si>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</si>
  <si>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</si>
  <si>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</si>
  <si>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</si>
  <si>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</si>
  <si>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</si>
  <si>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</si>
  <si>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</si>
  <si>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</si>
  <si>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</si>
  <si>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</si>
  <si>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</si>
  <si>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</si>
  <si>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</si>
  <si>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</si>
  <si>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</si>
  <si>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</si>
  <si>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</si>
  <si>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</si>
  <si>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</si>
  <si>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</si>
  <si>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</si>
  <si>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</si>
  <si>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</si>
  <si>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</si>
  <si>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</si>
  <si>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</si>
  <si>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</si>
  <si>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</si>
  <si>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</si>
  <si>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</si>
  <si>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</si>
  <si>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</si>
  <si>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</si>
  <si>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</si>
  <si>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</si>
  <si>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</si>
  <si>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</si>
  <si>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</si>
  <si>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</si>
  <si>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</si>
  <si>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</si>
  <si>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</si>
  <si>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</si>
  <si>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</si>
  <si>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</si>
  <si>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</si>
  <si>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</si>
  <si>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</si>
  <si>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</si>
  <si>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</si>
  <si>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</si>
  <si>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</si>
  <si>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</si>
  <si>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</si>
  <si>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</si>
  <si>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</si>
  <si>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</si>
  <si>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</si>
  <si>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</si>
  <si>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</si>
  <si>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</si>
  <si>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</si>
  <si>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</si>
  <si>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</si>
  <si>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</si>
  <si>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</si>
  <si>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</si>
  <si>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</si>
  <si>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</si>
  <si>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</si>
  <si>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</si>
  <si>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</si>
  <si>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</si>
  <si>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</si>
  <si>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</si>
  <si>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</si>
  <si>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</si>
  <si>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</si>
  <si>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</si>
  <si>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</si>
  <si>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</si>
  <si>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</si>
  <si>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</si>
  <si>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</si>
  <si>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</si>
  <si>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</si>
  <si>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</si>
  <si>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</si>
  <si>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</si>
  <si>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</si>
  <si>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</si>
  <si>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</si>
  <si>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</si>
  <si>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</si>
  <si>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</si>
  <si>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</si>
  <si>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</si>
  <si>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</si>
  <si>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</si>
  <si>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</si>
  <si>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</si>
  <si>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</si>
  <si>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</si>
  <si>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</si>
  <si>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</si>
  <si>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</si>
  <si>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</si>
  <si>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</si>
  <si>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</si>
  <si>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</si>
  <si>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</si>
  <si>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</si>
  <si>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</si>
  <si>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</si>
  <si>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</si>
  <si>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</si>
  <si>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</si>
  <si>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</si>
  <si>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</si>
  <si>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</si>
  <si>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</si>
  <si>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</si>
  <si>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</si>
  <si>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</si>
  <si>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</si>
  <si>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</si>
  <si>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</si>
  <si>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</si>
  <si>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</si>
  <si>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</si>
  <si>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</si>
  <si>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</si>
  <si>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</si>
  <si>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</si>
  <si>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</si>
  <si>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</si>
  <si>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</si>
  <si>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</si>
  <si>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</si>
  <si>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</si>
  <si>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</si>
  <si>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</si>
  <si>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</si>
  <si>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</si>
  <si>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</si>
  <si>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</si>
  <si>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</si>
  <si>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</si>
  <si>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</si>
  <si>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</si>
  <si>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</si>
  <si>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</si>
  <si>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</si>
  <si>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</si>
  <si>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</si>
  <si>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</si>
  <si>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</si>
  <si>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</si>
  <si>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</si>
  <si>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</si>
  <si>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</si>
  <si>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</si>
  <si>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</si>
  <si>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</si>
  <si>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</si>
  <si>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</si>
  <si>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</si>
  <si>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</si>
  <si>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</si>
  <si>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</si>
  <si>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</si>
  <si>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</si>
  <si>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</si>
  <si>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</si>
  <si>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</si>
  <si>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</si>
  <si>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</si>
  <si>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</si>
  <si>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</si>
  <si>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</si>
  <si>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</si>
  <si>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</si>
  <si>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</si>
  <si>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</si>
  <si>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</si>
  <si>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</si>
  <si>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</si>
  <si>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</si>
  <si>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</si>
  <si>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</si>
  <si>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</si>
  <si>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</si>
  <si>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</si>
  <si>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</si>
  <si>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</si>
  <si>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</si>
  <si>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</si>
  <si>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</si>
  <si>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</si>
  <si>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</si>
  <si>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</si>
  <si>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</si>
  <si>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</si>
  <si>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</si>
  <si>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</si>
  <si>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</si>
  <si>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</si>
  <si>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</si>
  <si>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</si>
  <si>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</si>
  <si>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</si>
  <si>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</si>
  <si>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</si>
  <si>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</si>
  <si>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</si>
  <si>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</si>
  <si>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</si>
  <si>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</si>
  <si>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</si>
  <si>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</si>
  <si>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</si>
  <si>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</si>
  <si>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</si>
  <si>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</si>
  <si>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</si>
  <si>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</si>
  <si>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</si>
  <si>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</si>
  <si>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</si>
  <si>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</si>
  <si>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</si>
  <si>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</si>
  <si>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</si>
  <si>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</si>
  <si>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</si>
  <si>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</si>
  <si>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</si>
  <si>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</si>
  <si>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</si>
  <si>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</si>
  <si>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</si>
  <si>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</si>
  <si>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</si>
  <si>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</si>
  <si>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</si>
  <si>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</si>
  <si>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</si>
  <si>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</si>
  <si>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</si>
  <si>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</si>
  <si>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</si>
  <si>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</si>
  <si>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</si>
  <si>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</si>
  <si>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</si>
  <si>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</si>
  <si>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</si>
  <si>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</si>
  <si>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</si>
  <si>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</si>
  <si>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</si>
  <si>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</si>
  <si>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</si>
  <si>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</si>
  <si>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</si>
  <si>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</si>
  <si>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</si>
  <si>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</si>
  <si>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</si>
  <si>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</si>
  <si>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</si>
  <si>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</si>
  <si>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</si>
  <si>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</si>
  <si>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</si>
  <si>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</si>
  <si>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</si>
  <si>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</si>
  <si>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</si>
  <si>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</si>
  <si>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</si>
  <si>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</si>
  <si>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</si>
  <si>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</si>
  <si>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</si>
  <si>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</si>
  <si>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</si>
  <si>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</si>
  <si>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</si>
  <si>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</si>
  <si>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</si>
  <si>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</si>
  <si>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</si>
  <si>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</si>
  <si>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</si>
  <si>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</si>
  <si>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</si>
  <si>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</si>
  <si>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</si>
  <si>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</si>
  <si>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</si>
  <si>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</si>
  <si>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</si>
  <si>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</si>
  <si>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</si>
  <si>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</si>
  <si>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</si>
  <si>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</si>
  <si>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</si>
  <si>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</si>
  <si>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</si>
  <si>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</si>
  <si>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</si>
  <si>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</si>
  <si>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</si>
  <si>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</si>
  <si>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</si>
  <si>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</si>
  <si>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</si>
  <si>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</si>
  <si>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</si>
  <si>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</si>
  <si>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</si>
  <si>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</si>
  <si>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</si>
  <si>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</si>
  <si>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</si>
  <si>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</si>
  <si>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</si>
  <si>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</si>
  <si>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</si>
  <si>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</si>
  <si>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</si>
  <si>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</si>
  <si>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</si>
  <si>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</si>
  <si>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</si>
  <si>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</si>
  <si>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</si>
  <si>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</si>
  <si>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</si>
  <si>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</si>
  <si>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</si>
  <si>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</si>
  <si>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</si>
  <si>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</si>
  <si>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</si>
  <si>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</si>
  <si>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</si>
  <si>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</si>
  <si>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</si>
  <si>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</si>
  <si>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</si>
  <si>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</si>
  <si>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</si>
  <si>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</si>
  <si>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</si>
  <si>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</si>
  <si>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</si>
  <si>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</si>
  <si>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</si>
  <si>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</si>
  <si>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</si>
  <si>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</si>
  <si>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</si>
  <si>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</si>
  <si>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</si>
  <si>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</si>
  <si>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</si>
  <si>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</si>
  <si>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</si>
  <si>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</si>
  <si>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</si>
  <si>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</si>
  <si>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</si>
  <si>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</si>
  <si>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</si>
  <si>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</si>
  <si>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</si>
  <si>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</si>
  <si>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</si>
  <si>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</si>
  <si>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</si>
  <si>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</si>
  <si>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</si>
  <si>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</si>
  <si>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</si>
  <si>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</si>
  <si>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</si>
  <si>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</si>
  <si>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</si>
  <si>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</si>
  <si>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</si>
  <si>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</si>
  <si>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</si>
  <si>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</si>
  <si>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</si>
  <si>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</si>
  <si>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</si>
  <si>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</si>
  <si>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</si>
  <si>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</si>
  <si>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</si>
  <si>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</si>
  <si>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</si>
  <si>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</si>
  <si>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</si>
  <si>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</si>
  <si>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</si>
  <si>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</si>
  <si>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</si>
  <si>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</si>
  <si>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</si>
  <si>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</si>
  <si>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</si>
  <si>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</si>
  <si>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</si>
  <si>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</si>
  <si>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</si>
  <si>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</si>
  <si>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</si>
  <si>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</si>
  <si>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</si>
  <si>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</si>
  <si>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</si>
  <si>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</si>
  <si>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</si>
  <si>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</si>
  <si>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</si>
  <si>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</si>
  <si>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</si>
  <si>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</si>
  <si>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</si>
  <si>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</si>
  <si>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</si>
  <si>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</si>
  <si>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</si>
  <si>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</si>
  <si>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</si>
  <si>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</si>
  <si>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</si>
  <si>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</si>
  <si>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</si>
  <si>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</si>
  <si>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</si>
  <si>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</si>
  <si>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</si>
  <si>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</si>
  <si>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</si>
  <si>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</si>
  <si>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</si>
  <si>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</si>
  <si>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</si>
  <si>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</si>
  <si>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</si>
  <si>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</si>
  <si>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</si>
  <si>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</si>
  <si>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</si>
  <si>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</si>
  <si>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</si>
  <si>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</si>
  <si>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</si>
  <si>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</si>
  <si>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</si>
  <si>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</si>
  <si>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</si>
  <si>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</si>
  <si>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</si>
  <si>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</si>
  <si>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</si>
  <si>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</si>
  <si>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</si>
  <si>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</si>
  <si>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</si>
  <si>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</si>
  <si>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</si>
  <si>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</si>
  <si>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</si>
  <si>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</si>
  <si>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</si>
  <si>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</si>
  <si>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</si>
  <si>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</si>
  <si>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</si>
  <si>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</si>
  <si>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</si>
  <si>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</si>
  <si>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</si>
  <si>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</si>
  <si>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</si>
  <si>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</si>
  <si>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</si>
  <si>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</si>
  <si>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</si>
  <si>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</si>
  <si>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</si>
  <si>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</si>
  <si>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</si>
  <si>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</si>
  <si>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</si>
  <si>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</si>
  <si>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</si>
  <si>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</si>
  <si>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</si>
  <si>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</si>
  <si>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</si>
  <si>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</si>
  <si>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</si>
  <si>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</si>
  <si>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</si>
  <si>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</si>
  <si>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</si>
  <si>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</si>
  <si>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</si>
  <si>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</si>
  <si>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</si>
  <si>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</si>
  <si>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</si>
  <si>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</si>
  <si>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</si>
  <si>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</si>
  <si>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</si>
  <si>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</si>
  <si>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</si>
  <si>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</si>
  <si>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</si>
  <si>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</si>
  <si>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</si>
  <si>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</si>
  <si>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</si>
  <si>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</si>
  <si>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</si>
  <si>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</si>
  <si>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</si>
  <si>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</si>
  <si>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</si>
  <si>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</si>
  <si>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</si>
  <si>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</si>
  <si>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</si>
  <si>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</si>
  <si>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</si>
  <si>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</si>
  <si>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</si>
  <si>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</si>
  <si>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</si>
  <si>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</si>
  <si>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</si>
  <si>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</si>
  <si>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</si>
  <si>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</si>
  <si>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</si>
  <si>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</si>
  <si>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</si>
  <si>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</si>
  <si>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</si>
  <si>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</si>
  <si>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</si>
  <si>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</si>
  <si>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</si>
  <si>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</si>
  <si>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</si>
  <si>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</si>
  <si>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</si>
  <si>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</si>
  <si>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</si>
  <si>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</si>
  <si>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</si>
  <si>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</si>
  <si>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</si>
  <si>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</si>
  <si>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</si>
  <si>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</si>
  <si>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</si>
  <si>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</si>
  <si>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</si>
  <si>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</si>
  <si>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</si>
  <si>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</si>
  <si>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</si>
  <si>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</si>
  <si>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</si>
  <si>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</si>
  <si>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</si>
  <si>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</si>
  <si>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</si>
  <si>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</si>
  <si>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</si>
  <si>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</si>
  <si>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</si>
  <si>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</si>
  <si>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</si>
  <si>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</si>
  <si>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</si>
  <si>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</si>
  <si>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</si>
  <si>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</si>
  <si>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</si>
  <si>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</si>
  <si>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</si>
  <si>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</si>
  <si>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</si>
  <si>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</si>
  <si>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</si>
  <si>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</si>
  <si>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</si>
  <si>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</si>
  <si>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</si>
  <si>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</si>
  <si>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</si>
  <si>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</si>
  <si>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</si>
  <si>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</si>
  <si>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</si>
  <si>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</si>
  <si>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</si>
  <si>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</si>
  <si>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</si>
  <si>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</si>
  <si>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</si>
  <si>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</si>
  <si>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</si>
  <si>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</si>
  <si>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</si>
  <si>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</si>
  <si>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</si>
  <si>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</si>
  <si>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</si>
  <si>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</si>
  <si>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</si>
  <si>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</si>
  <si>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</si>
  <si>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</si>
  <si>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</si>
  <si>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</si>
  <si>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</si>
  <si>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</si>
  <si>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</si>
  <si>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</si>
  <si>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</si>
  <si>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</si>
  <si>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</si>
  <si>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</si>
  <si>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</si>
  <si>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</si>
  <si>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</si>
  <si>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</si>
  <si>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</si>
  <si>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</si>
  <si>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</si>
  <si>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</si>
  <si>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</si>
  <si>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</si>
  <si>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</si>
  <si>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</si>
  <si>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</si>
  <si>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</si>
  <si>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</si>
  <si>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</si>
  <si>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</si>
  <si>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</si>
  <si>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</si>
  <si>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</si>
  <si>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</si>
  <si>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</si>
  <si>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</si>
  <si>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</si>
  <si>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</si>
  <si>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</si>
  <si>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</si>
  <si>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</si>
  <si>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</si>
  <si>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</si>
  <si>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</si>
  <si>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</si>
  <si>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</si>
  <si>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</si>
  <si>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</si>
  <si>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</si>
  <si>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</si>
  <si>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</si>
  <si>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</si>
  <si>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</si>
  <si>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</si>
  <si>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</si>
  <si>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</si>
  <si>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</si>
  <si>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</si>
  <si>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</si>
  <si>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</si>
  <si>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</si>
  <si>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</si>
  <si>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</si>
  <si>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</si>
  <si>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</si>
  <si>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</si>
  <si>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</si>
  <si>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</si>
  <si>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</si>
  <si>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</si>
  <si>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</si>
  <si>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</si>
  <si>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</si>
  <si>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</si>
  <si>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</si>
  <si>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</si>
  <si>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</si>
  <si>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</si>
  <si>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</si>
  <si>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</si>
  <si>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</si>
  <si>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</si>
  <si>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</si>
  <si>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</si>
  <si>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</si>
  <si>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</si>
  <si>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</si>
  <si>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</si>
  <si>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</si>
  <si>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</si>
  <si>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</si>
  <si>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</si>
  <si>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</si>
  <si>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</si>
  <si>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</si>
  <si>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</si>
  <si>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</si>
  <si>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</si>
  <si>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</si>
  <si>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</si>
  <si>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</si>
  <si>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</si>
  <si>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</si>
  <si>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</si>
  <si>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</si>
  <si>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</si>
  <si>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</si>
  <si>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</si>
  <si>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</si>
  <si>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</si>
  <si>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</si>
  <si>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</si>
  <si>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</si>
  <si>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</si>
  <si>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</si>
  <si>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</si>
  <si>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</si>
  <si>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</si>
  <si>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</si>
  <si>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</si>
  <si>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</si>
  <si>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</si>
  <si>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</si>
  <si>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</si>
  <si>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</si>
  <si>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</si>
  <si>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</si>
  <si>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</si>
  <si>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</si>
  <si>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</si>
  <si>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</si>
  <si>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</si>
  <si>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</si>
  <si>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</si>
  <si>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</si>
  <si>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</si>
  <si>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</si>
  <si>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</si>
  <si>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</si>
  <si>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</si>
  <si>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</si>
  <si>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</si>
  <si>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</si>
  <si>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</si>
  <si>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</si>
  <si>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</si>
  <si>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</si>
  <si>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</si>
  <si>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</si>
  <si>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</si>
  <si>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</si>
  <si>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</si>
  <si>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</si>
  <si>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</si>
  <si>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</si>
  <si>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</si>
  <si>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</si>
  <si>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</si>
  <si>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</si>
  <si>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</si>
  <si>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</si>
  <si>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</si>
  <si>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</si>
  <si>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</si>
  <si>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</si>
  <si>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</si>
  <si>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</si>
  <si>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</si>
  <si>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</si>
  <si>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</si>
  <si>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</si>
  <si>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</si>
  <si>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</si>
  <si>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</si>
  <si>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</si>
  <si>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</si>
  <si>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</si>
  <si>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</si>
  <si>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</si>
  <si>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</si>
  <si>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</si>
  <si>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</si>
  <si>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</si>
  <si>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</si>
  <si>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</si>
  <si>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</si>
  <si>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</si>
  <si>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</si>
  <si>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</si>
  <si>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</si>
  <si>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</si>
  <si>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</si>
  <si>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</si>
  <si>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</si>
  <si>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</si>
  <si>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</si>
  <si>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</si>
  <si>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</si>
  <si>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</si>
  <si>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</si>
  <si>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</si>
  <si>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</si>
  <si>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</si>
  <si>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</si>
  <si>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</si>
  <si>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</si>
  <si>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</si>
  <si>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</si>
  <si>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</si>
  <si>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</si>
  <si>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</si>
  <si>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</si>
  <si>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</si>
  <si>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</si>
  <si>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</si>
  <si>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</si>
  <si>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</si>
  <si>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</si>
  <si>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</si>
  <si>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</si>
  <si>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</si>
  <si>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</si>
  <si>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</si>
  <si>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</si>
  <si>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</si>
  <si>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</si>
  <si>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</si>
  <si>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</si>
  <si>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</si>
  <si>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</si>
  <si>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</si>
  <si>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</si>
  <si>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</si>
  <si>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</si>
  <si>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</si>
  <si>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</si>
  <si>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</si>
  <si>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</si>
  <si>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</si>
  <si>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</si>
  <si>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</si>
  <si>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</si>
  <si>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</si>
  <si>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</si>
  <si>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</si>
  <si>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</si>
  <si>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</si>
  <si>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</si>
  <si>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</si>
  <si>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</si>
  <si>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</si>
  <si>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</si>
  <si>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</si>
  <si>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</si>
  <si>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</si>
  <si>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</si>
  <si>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</si>
  <si>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</si>
  <si>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</si>
  <si>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</si>
  <si>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</si>
  <si>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</si>
  <si>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</si>
  <si>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</si>
  <si>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</si>
  <si>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</si>
  <si>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</si>
  <si>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</si>
  <si>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</si>
  <si>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</si>
  <si>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</si>
  <si>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</si>
  <si>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</si>
  <si>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</si>
  <si>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</si>
  <si>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</si>
  <si>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</si>
  <si>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</si>
  <si>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</si>
  <si>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</si>
  <si>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</si>
  <si>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</si>
  <si>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</si>
  <si>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</si>
  <si>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</si>
  <si>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</si>
  <si>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</si>
  <si>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</si>
  <si>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</si>
  <si>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</si>
  <si>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</si>
  <si>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</si>
  <si>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</si>
  <si>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</si>
  <si>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</si>
  <si>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</si>
  <si>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</si>
  <si>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</si>
  <si>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</si>
  <si>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</si>
  <si>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</si>
  <si>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</si>
  <si>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</si>
  <si>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</si>
  <si>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</si>
  <si>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</si>
  <si>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</si>
  <si>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</si>
  <si>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</si>
  <si>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</si>
  <si>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</si>
  <si>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</si>
  <si>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</si>
  <si>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</si>
  <si>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</si>
  <si>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</si>
  <si>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</si>
  <si>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</si>
  <si>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</si>
  <si>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</si>
  <si>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</si>
  <si>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</si>
  <si>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</si>
  <si>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</si>
  <si>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</si>
  <si>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</si>
  <si>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</si>
  <si>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</si>
  <si>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</si>
  <si>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</si>
  <si>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</si>
  <si>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</si>
  <si>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</si>
  <si>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</si>
  <si>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</si>
  <si>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</si>
  <si>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</si>
  <si>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</si>
  <si>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</si>
  <si>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</si>
  <si>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</si>
  <si>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</si>
  <si>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</si>
  <si>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</si>
  <si>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</si>
  <si>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</si>
  <si>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</si>
  <si>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</si>
  <si>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</si>
  <si>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</si>
  <si>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</si>
  <si>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</si>
  <si>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</si>
  <si>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</si>
  <si>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</si>
  <si>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</si>
  <si>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</si>
  <si>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</si>
  <si>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</si>
  <si>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</si>
  <si>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</si>
  <si>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</si>
  <si>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</si>
  <si>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</si>
  <si>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</si>
  <si>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</si>
  <si>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</si>
  <si>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</si>
  <si>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</si>
  <si>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</si>
  <si>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</si>
  <si>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</si>
  <si>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</si>
  <si>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</si>
  <si>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</si>
  <si>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</si>
  <si>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</si>
  <si>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</si>
  <si>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</si>
  <si>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</si>
  <si>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</si>
  <si>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</si>
  <si>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</si>
  <si>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</si>
  <si>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</si>
  <si>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</si>
  <si>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</si>
  <si>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</si>
  <si>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</si>
  <si>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</si>
  <si>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</si>
  <si>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</si>
  <si>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</si>
  <si>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</si>
  <si>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</si>
  <si>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</si>
  <si>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</si>
  <si>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</si>
  <si>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</si>
  <si>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</si>
  <si>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</si>
  <si>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</si>
  <si>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</si>
  <si>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</si>
  <si>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</si>
  <si>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</si>
  <si>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</si>
  <si>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</si>
  <si>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</si>
  <si>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</si>
  <si>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</si>
  <si>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</si>
  <si>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</si>
  <si>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</si>
  <si>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</si>
  <si>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</si>
  <si>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</si>
  <si>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</si>
  <si>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</si>
  <si>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</si>
  <si>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</si>
  <si>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</si>
  <si>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</si>
  <si>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</si>
  <si>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</si>
  <si>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</si>
  <si>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</si>
  <si>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</si>
  <si>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</si>
  <si>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</si>
  <si>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</si>
  <si>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</si>
  <si>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</si>
  <si>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</si>
  <si>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</si>
  <si>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</si>
  <si>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</si>
  <si>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</si>
  <si>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</si>
  <si>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</si>
  <si>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</si>
  <si>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</si>
  <si>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</si>
  <si>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</si>
  <si>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</si>
  <si>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</si>
  <si>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</si>
  <si>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</si>
  <si>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</si>
  <si>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</si>
  <si>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</si>
  <si>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</si>
  <si>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</si>
  <si>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</si>
  <si>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</si>
  <si>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</si>
  <si>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</si>
  <si>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</si>
  <si>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</si>
  <si>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</si>
  <si>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</si>
  <si>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</si>
  <si>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</si>
  <si>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</si>
  <si>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</si>
  <si>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</si>
  <si>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</si>
  <si>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</si>
  <si>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</si>
  <si>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</si>
  <si>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</si>
  <si>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</si>
  <si>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</si>
  <si>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</si>
  <si>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</si>
  <si>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</si>
  <si>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</si>
  <si>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</si>
  <si>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</si>
  <si>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</si>
  <si>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</si>
  <si>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</si>
  <si>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</si>
  <si>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</si>
  <si>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</si>
  <si>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</si>
  <si>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</si>
  <si>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</si>
  <si>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</si>
  <si>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</si>
  <si>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</si>
  <si>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</si>
  <si>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</si>
  <si>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</si>
  <si>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</si>
  <si>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</si>
  <si>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</si>
  <si>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</si>
  <si>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</si>
  <si>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</si>
  <si>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</si>
  <si>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</si>
  <si>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</si>
  <si>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</si>
  <si>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</si>
  <si>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</si>
  <si>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</si>
  <si>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</si>
  <si>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</si>
  <si>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</si>
  <si>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</si>
  <si>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</si>
  <si>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</si>
  <si>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</si>
  <si>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</si>
  <si>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</si>
  <si>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</si>
  <si>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</si>
  <si>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</si>
  <si>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</si>
  <si>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</si>
  <si>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</si>
  <si>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</si>
  <si>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</si>
  <si>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</si>
  <si>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</si>
  <si>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</si>
  <si>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</si>
  <si>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</si>
  <si>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</si>
  <si>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</si>
  <si>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</si>
  <si>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</si>
  <si>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</si>
  <si>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</si>
  <si>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</si>
  <si>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</si>
  <si>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</si>
  <si>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</si>
  <si>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</si>
  <si>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</si>
  <si>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</si>
  <si>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</si>
  <si>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</si>
  <si>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</si>
  <si>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</si>
  <si>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</si>
  <si>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</si>
  <si>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</si>
  <si>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</si>
  <si>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</si>
  <si>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</si>
  <si>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</si>
  <si>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</si>
  <si>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</si>
  <si>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</si>
  <si>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</si>
  <si>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</si>
  <si>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</si>
  <si>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</si>
  <si>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</si>
  <si>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</si>
  <si>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</si>
  <si>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</si>
  <si>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</si>
  <si>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</si>
  <si>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</si>
  <si>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</si>
  <si>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</si>
  <si>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</si>
  <si>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</si>
  <si>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</si>
  <si>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</si>
  <si>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</si>
  <si>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</si>
  <si>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</si>
  <si>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</si>
  <si>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</si>
  <si>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</si>
  <si>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</si>
  <si>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</si>
  <si>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</si>
  <si>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</si>
  <si>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</si>
  <si>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</si>
  <si>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</si>
  <si>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</si>
  <si>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</si>
  <si>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</si>
  <si>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</si>
  <si>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</si>
  <si>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</si>
  <si>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</si>
  <si>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</si>
  <si>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</si>
  <si>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</si>
  <si>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</si>
  <si>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</si>
  <si>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</si>
  <si>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</si>
  <si>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</si>
  <si>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</si>
  <si>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</si>
  <si>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</si>
  <si>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</si>
  <si>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</si>
  <si>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</si>
  <si>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</si>
  <si>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</si>
  <si>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</si>
  <si>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</si>
  <si>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</si>
  <si>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</si>
  <si>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</si>
  <si>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</si>
  <si>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</si>
  <si>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</si>
  <si>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</si>
  <si>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</si>
  <si>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</si>
  <si>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</si>
  <si>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</si>
  <si>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</si>
  <si>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</si>
  <si>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</si>
  <si>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</si>
  <si>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</si>
  <si>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</si>
  <si>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</si>
  <si>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</si>
  <si>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</si>
  <si>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</si>
  <si>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</si>
  <si>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</si>
  <si>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</si>
  <si>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</si>
  <si>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</si>
  <si>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</si>
  <si>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</si>
  <si>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</si>
  <si>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</si>
  <si>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</si>
  <si>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</si>
  <si>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</si>
  <si>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</si>
  <si>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</si>
  <si>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</si>
  <si>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</si>
  <si>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</si>
  <si>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</si>
  <si>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</si>
  <si>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</si>
  <si>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</si>
  <si>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</si>
  <si>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</si>
  <si>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</si>
  <si>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</si>
  <si>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</si>
  <si>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</si>
  <si>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</si>
  <si>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</si>
  <si>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</si>
  <si>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</si>
  <si>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</si>
  <si>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</si>
  <si>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</si>
  <si>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</si>
  <si>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</si>
  <si>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</si>
  <si>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</si>
  <si>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</si>
  <si>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</si>
  <si>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</si>
  <si>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</si>
  <si>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</si>
  <si>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</si>
  <si>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</si>
  <si>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</si>
  <si>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</si>
  <si>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</si>
  <si>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</si>
  <si>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</si>
  <si>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</si>
  <si>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</si>
  <si>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</si>
  <si>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</si>
  <si>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</si>
  <si>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</si>
  <si>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</si>
  <si>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</si>
  <si>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</si>
  <si>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</si>
  <si>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</si>
  <si>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</si>
  <si>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</si>
  <si>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</si>
  <si>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</si>
  <si>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</si>
  <si>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</si>
  <si>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</si>
  <si>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</si>
  <si>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</si>
  <si>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</si>
  <si>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</si>
  <si>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</si>
  <si>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</si>
  <si>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</si>
  <si>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</si>
  <si>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</si>
  <si>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</si>
  <si>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</si>
  <si>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</si>
  <si>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</si>
  <si>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</si>
  <si>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</si>
  <si>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</si>
  <si>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</si>
  <si>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</si>
  <si>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</si>
  <si>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</si>
  <si>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</si>
  <si>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</si>
  <si>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</si>
  <si>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</si>
  <si>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</si>
  <si>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</si>
  <si>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</si>
  <si>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</si>
  <si>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</si>
  <si>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</si>
  <si>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</si>
  <si>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</si>
  <si>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</si>
  <si>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</si>
  <si>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</si>
  <si>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</si>
  <si>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</si>
  <si>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</si>
  <si>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</si>
  <si>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</si>
  <si>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</si>
  <si>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</si>
  <si>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</si>
  <si>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</si>
  <si>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</si>
  <si>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</si>
  <si>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</si>
  <si>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</si>
  <si>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</si>
  <si>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</si>
  <si>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</si>
  <si>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</si>
  <si>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</si>
  <si>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</si>
  <si>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</si>
  <si>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</si>
  <si>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</si>
  <si>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</si>
  <si>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</si>
  <si>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</si>
  <si>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</si>
  <si>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</si>
  <si>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</si>
  <si>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</si>
  <si>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</si>
  <si>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</si>
  <si>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</si>
  <si>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</si>
  <si>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</si>
  <si>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</si>
  <si>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</si>
  <si>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</si>
  <si>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</si>
  <si>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</si>
  <si>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</si>
  <si>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</si>
  <si>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</si>
  <si>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</si>
  <si>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</si>
  <si>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</si>
  <si>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</si>
  <si>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</si>
  <si>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</si>
  <si>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</si>
  <si>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</si>
  <si>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</si>
  <si>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</si>
  <si>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</si>
  <si>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</si>
  <si>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</si>
  <si>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</si>
  <si>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</si>
  <si>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</si>
  <si>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</si>
  <si>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</si>
  <si>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</si>
  <si>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</si>
  <si>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</si>
  <si>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</si>
  <si>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</si>
  <si>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</si>
  <si>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</si>
  <si>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</si>
  <si>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</si>
  <si>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</si>
  <si>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</si>
  <si>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</si>
  <si>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</si>
  <si>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</si>
  <si>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</si>
  <si>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</si>
  <si>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</si>
  <si>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</si>
  <si>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</si>
  <si>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</si>
  <si>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</si>
  <si>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</si>
  <si>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</si>
  <si>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</si>
  <si>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</si>
  <si>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</si>
  <si>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</si>
  <si>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</si>
  <si>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</si>
  <si>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</si>
  <si>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</si>
  <si>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</si>
  <si>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</si>
  <si>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</si>
  <si>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</si>
  <si>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</si>
  <si>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</si>
  <si>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</si>
  <si>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</si>
  <si>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</si>
  <si>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</si>
  <si>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</si>
  <si>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</si>
  <si>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</si>
  <si>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</si>
  <si>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</si>
  <si>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</si>
  <si>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</si>
  <si>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</si>
  <si>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</si>
  <si>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</si>
  <si>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</si>
  <si>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</si>
  <si>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</si>
  <si>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</si>
  <si>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</si>
  <si>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</si>
  <si>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</si>
  <si>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</si>
  <si>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</si>
  <si>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</si>
  <si>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</si>
  <si>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</si>
  <si>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</si>
  <si>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</si>
  <si>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</si>
  <si>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</si>
  <si>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</si>
  <si>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</si>
  <si>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</si>
  <si>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</si>
  <si>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</si>
  <si>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</si>
  <si>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</si>
  <si>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</si>
  <si>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</si>
  <si>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</si>
  <si>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</si>
  <si>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</si>
  <si>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</si>
  <si>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</si>
  <si>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</si>
  <si>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</si>
  <si>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</si>
  <si>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</si>
  <si>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</si>
  <si>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</si>
  <si>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</si>
  <si>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</si>
  <si>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</si>
  <si>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</si>
  <si>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</si>
  <si>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</si>
  <si>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</si>
  <si>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</si>
  <si>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</si>
  <si>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</si>
  <si>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</si>
  <si>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</si>
  <si>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</si>
  <si>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</si>
  <si>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</si>
  <si>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</si>
  <si>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</si>
  <si>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</si>
  <si>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</si>
  <si>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</si>
  <si>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</si>
  <si>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</si>
  <si>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</si>
  <si>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</si>
  <si>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</si>
  <si>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</si>
  <si>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</si>
  <si>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</si>
  <si>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</si>
  <si>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</si>
  <si>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</si>
  <si>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</si>
  <si>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</si>
  <si>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</si>
  <si>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</si>
  <si>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</si>
  <si>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</si>
  <si>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</si>
  <si>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</si>
  <si>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</si>
  <si>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</si>
  <si>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</si>
  <si>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</si>
  <si>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</si>
  <si>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</si>
  <si>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</si>
  <si>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</si>
  <si>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</si>
  <si>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</si>
  <si>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</si>
  <si>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</si>
  <si>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</si>
  <si>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</si>
  <si>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</si>
  <si>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</si>
  <si>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</si>
  <si>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</si>
  <si>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</si>
  <si>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</si>
  <si>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</si>
  <si>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</si>
  <si>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</si>
  <si>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</si>
  <si>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</si>
  <si>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</si>
  <si>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</si>
  <si>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</si>
  <si>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</si>
  <si>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</si>
  <si>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</si>
  <si>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</si>
  <si>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</si>
  <si>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</si>
  <si>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</si>
  <si>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</si>
  <si>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</si>
  <si>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</si>
  <si>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</si>
  <si>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</si>
  <si>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</si>
  <si>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</si>
  <si>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</si>
  <si>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</si>
  <si>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</si>
  <si>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</si>
  <si>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</si>
  <si>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</si>
  <si>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</si>
  <si>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</si>
  <si>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</si>
  <si>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</si>
  <si>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</si>
  <si>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</si>
  <si>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</si>
  <si>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</si>
  <si>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</si>
  <si>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</si>
  <si>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</si>
  <si>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</si>
  <si>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</si>
  <si>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</si>
  <si>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</si>
  <si>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</si>
  <si>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</si>
  <si>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</si>
  <si>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</si>
  <si>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</si>
  <si>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</si>
  <si>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</si>
  <si>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</si>
  <si>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</si>
  <si>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</si>
  <si>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</si>
  <si>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</si>
  <si>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</si>
  <si>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</si>
  <si>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</si>
  <si>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</si>
  <si>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</si>
  <si>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</si>
  <si>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</si>
  <si>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</si>
  <si>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</si>
  <si>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</si>
  <si>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</si>
  <si>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</si>
  <si>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</si>
  <si>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</si>
  <si>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</si>
  <si>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</si>
  <si>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</si>
  <si>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</si>
  <si>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</si>
  <si>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</si>
  <si>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</si>
  <si>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</si>
  <si>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</si>
  <si>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</si>
  <si>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</si>
  <si>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</si>
  <si>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</si>
  <si>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</si>
  <si>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</si>
  <si>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</si>
  <si>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</si>
  <si>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</si>
  <si>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</si>
  <si>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</si>
  <si>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</si>
  <si>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</si>
  <si>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</si>
  <si>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</si>
  <si>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</si>
  <si>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</si>
  <si>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</si>
  <si>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</si>
  <si>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</si>
  <si>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</si>
  <si>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</si>
  <si>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</si>
  <si>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</si>
  <si>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</si>
  <si>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</si>
  <si>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</si>
  <si>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</si>
  <si>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</si>
  <si>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</si>
  <si>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</si>
  <si>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</si>
  <si>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</si>
  <si>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</si>
  <si>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</si>
  <si>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</si>
  <si>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</si>
  <si>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</si>
  <si>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</si>
  <si>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</si>
  <si>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</si>
  <si>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</si>
  <si>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</si>
  <si>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</si>
  <si>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</si>
  <si>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</si>
  <si>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</si>
  <si>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</si>
  <si>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</si>
  <si>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</si>
  <si>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</si>
  <si>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</si>
  <si>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</si>
  <si>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</si>
  <si>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</si>
  <si>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</si>
  <si>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</si>
  <si>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</si>
  <si>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</si>
  <si>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</si>
  <si>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</si>
  <si>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</si>
  <si>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</si>
  <si>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</si>
  <si>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</si>
  <si>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</si>
  <si>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</si>
  <si>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</si>
  <si>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</si>
  <si>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</si>
  <si>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</si>
  <si>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</si>
  <si>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</si>
  <si>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</si>
  <si>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</si>
  <si>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</si>
  <si>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</si>
  <si>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</si>
  <si>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</si>
  <si>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</si>
  <si>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</si>
  <si>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</si>
  <si>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</si>
  <si>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</si>
  <si>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</si>
  <si>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</si>
  <si>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</si>
  <si>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</si>
  <si>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</si>
  <si>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</si>
  <si>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</si>
  <si>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</si>
  <si>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</si>
  <si>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</si>
  <si>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</si>
  <si>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</si>
  <si>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</si>
  <si>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</si>
  <si>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</si>
  <si>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</si>
  <si>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</si>
  <si>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</si>
  <si>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</si>
  <si>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</si>
  <si>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</si>
  <si>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</si>
  <si>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</si>
  <si>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</si>
  <si>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</si>
  <si>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</si>
  <si>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</si>
  <si>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</si>
  <si>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</si>
  <si>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</si>
  <si>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</si>
  <si>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</si>
  <si>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</si>
  <si>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</si>
  <si>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</si>
  <si>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</si>
  <si>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</si>
  <si>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</si>
  <si>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</si>
  <si>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</si>
  <si>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</si>
  <si>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</si>
  <si>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</si>
  <si>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</si>
  <si>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</si>
  <si>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</si>
  <si>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</si>
  <si>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</si>
  <si>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</si>
  <si>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</si>
  <si>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</si>
  <si>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</si>
  <si>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</si>
  <si>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</si>
  <si>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</si>
  <si>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</si>
  <si>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</si>
  <si>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</si>
  <si>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</si>
  <si>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</si>
  <si>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</si>
  <si>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</si>
  <si>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</si>
  <si>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</si>
  <si>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</si>
  <si>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</si>
  <si>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</si>
  <si>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</si>
  <si>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</si>
  <si>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</si>
  <si>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</si>
  <si>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</si>
  <si>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</si>
  <si>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</si>
  <si>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</si>
  <si>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</si>
  <si>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</si>
  <si>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</si>
  <si>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</si>
  <si>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</si>
  <si>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</si>
  <si>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</si>
  <si>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</si>
  <si>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</si>
  <si>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</si>
  <si>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</si>
  <si>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</si>
  <si>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</si>
  <si>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</si>
  <si>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</si>
  <si>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</si>
  <si>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</si>
  <si>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</si>
  <si>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</si>
  <si>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</si>
  <si>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</si>
  <si>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</si>
  <si>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</si>
  <si>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</si>
  <si>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</si>
  <si>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</si>
  <si>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</si>
  <si>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</si>
  <si>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</si>
  <si>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</si>
  <si>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</si>
  <si>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</si>
  <si>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</si>
  <si>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</si>
  <si>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</si>
  <si>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</si>
  <si>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</si>
  <si>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</si>
  <si>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</si>
  <si>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</si>
  <si>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</si>
  <si>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</si>
  <si>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</si>
  <si>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</si>
  <si>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</si>
  <si>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</si>
  <si>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</si>
  <si>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</si>
  <si>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</si>
  <si>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</si>
  <si>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</si>
  <si>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</si>
  <si>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</si>
  <si>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</si>
  <si>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</si>
  <si>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</si>
  <si>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</si>
  <si>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</si>
  <si>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</si>
  <si>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</si>
  <si>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</si>
  <si>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</si>
  <si>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</si>
  <si>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</si>
  <si>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</si>
  <si>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</si>
  <si>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</si>
  <si>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</si>
  <si>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</si>
  <si>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</si>
  <si>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</si>
  <si>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</si>
  <si>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</si>
  <si>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</si>
  <si>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</si>
  <si>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</si>
  <si>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</si>
  <si>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</si>
  <si>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</si>
  <si>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</si>
  <si>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</si>
  <si>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</si>
  <si>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</si>
  <si>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</si>
  <si>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</si>
  <si>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</si>
  <si>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</si>
  <si>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</si>
  <si>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</si>
  <si>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</si>
  <si>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</si>
  <si>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</si>
  <si>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</si>
  <si>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</si>
  <si>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</si>
  <si>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</si>
  <si>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</si>
  <si>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</si>
  <si>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</si>
  <si>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</si>
  <si>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</si>
  <si>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</si>
  <si>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</si>
  <si>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</si>
  <si>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</si>
  <si>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</si>
  <si>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</si>
  <si>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</si>
  <si>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</si>
  <si>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</si>
  <si>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</si>
  <si>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</si>
  <si>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</si>
  <si>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</si>
  <si>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</si>
  <si>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</si>
  <si>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</si>
  <si>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</si>
  <si>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</si>
  <si>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</si>
  <si>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</si>
  <si>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</si>
  <si>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</si>
  <si>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</si>
  <si>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</si>
  <si>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</si>
  <si>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</si>
  <si>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</si>
  <si>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</si>
  <si>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</si>
  <si>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</si>
  <si>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</si>
  <si>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</si>
  <si>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</si>
  <si>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</si>
  <si>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</si>
  <si>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</si>
  <si>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</si>
  <si>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</si>
  <si>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</si>
  <si>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</si>
  <si>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</si>
  <si>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</si>
  <si>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</si>
  <si>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</si>
  <si>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</si>
  <si>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</si>
  <si>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</si>
  <si>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</si>
  <si>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</si>
  <si>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</si>
  <si>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</si>
  <si>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</si>
  <si>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</si>
  <si>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</si>
  <si>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</si>
  <si>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</si>
  <si>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</si>
  <si>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</si>
  <si>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</si>
  <si>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</si>
  <si>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</si>
  <si>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</si>
  <si>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</si>
  <si>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</si>
  <si>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</si>
  <si>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</si>
  <si>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</si>
  <si>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</si>
  <si>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</si>
  <si>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</si>
  <si>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</si>
  <si>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</si>
  <si>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</si>
  <si>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</si>
  <si>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</si>
  <si>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</si>
  <si>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</si>
  <si>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</si>
  <si>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</si>
  <si>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</si>
  <si>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</si>
  <si>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</si>
  <si>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</si>
  <si>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</si>
  <si>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</si>
  <si>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</si>
  <si>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</si>
  <si>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</si>
  <si>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</si>
  <si>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</si>
  <si>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</si>
  <si>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</si>
  <si>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</si>
  <si>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</si>
  <si>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</si>
  <si>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</si>
  <si>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</si>
  <si>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</si>
  <si>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</si>
  <si>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</si>
  <si>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</si>
  <si>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</si>
  <si>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</si>
  <si>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</si>
  <si>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</si>
  <si>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</si>
  <si>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</si>
  <si>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</si>
  <si>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</si>
  <si>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</si>
  <si>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</si>
  <si>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</si>
  <si>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</si>
  <si>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</si>
  <si>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</si>
  <si>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</si>
  <si>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</si>
  <si>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</si>
  <si>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</si>
  <si>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</si>
  <si>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</si>
  <si>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</si>
  <si>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</si>
  <si>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</si>
  <si>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</si>
  <si>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</si>
  <si>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</si>
  <si>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</si>
  <si>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</si>
  <si>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</si>
  <si>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</si>
  <si>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</si>
  <si>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</si>
  <si>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</si>
  <si>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</si>
  <si>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</si>
  <si>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</si>
  <si>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</si>
  <si>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</si>
  <si>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</si>
  <si>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</si>
  <si>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</si>
  <si>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</si>
  <si>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</si>
  <si>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</si>
  <si>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</si>
  <si>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</si>
  <si>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</si>
  <si>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</si>
  <si>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</si>
  <si>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</si>
  <si>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</si>
  <si>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</si>
  <si>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</si>
  <si>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</si>
  <si>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</si>
  <si>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</si>
  <si>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</si>
  <si>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</si>
  <si>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</si>
  <si>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</si>
  <si>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</si>
  <si>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</si>
  <si>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</si>
  <si>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</si>
  <si>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</si>
  <si>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</si>
  <si>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</si>
  <si>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</si>
  <si>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</si>
  <si>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</si>
  <si>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</si>
  <si>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</si>
  <si>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</si>
  <si>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</si>
  <si>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</si>
  <si>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</si>
  <si>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</si>
  <si>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</si>
  <si>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</si>
  <si>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</si>
  <si>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</si>
  <si>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</si>
  <si>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</si>
  <si>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</si>
  <si>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</si>
  <si>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</si>
  <si>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</si>
  <si>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</si>
  <si>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</si>
  <si>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</si>
  <si>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</si>
  <si>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</si>
  <si>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</si>
  <si>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</si>
  <si>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</si>
  <si>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</si>
  <si>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</si>
  <si>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</si>
  <si>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</si>
  <si>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</si>
  <si>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</si>
  <si>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</si>
  <si>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</si>
  <si>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</si>
  <si>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</si>
  <si>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</si>
  <si>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</si>
  <si>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</si>
  <si>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</si>
  <si>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</si>
  <si>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</si>
  <si>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</si>
  <si>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</si>
  <si>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</si>
  <si>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</si>
  <si>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</si>
  <si>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</si>
  <si>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</si>
  <si>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</si>
  <si>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</si>
  <si>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</si>
  <si>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</si>
  <si>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</si>
  <si>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</si>
  <si>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</si>
  <si>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</si>
  <si>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</si>
  <si>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</si>
  <si>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</si>
  <si>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</si>
  <si>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</si>
  <si>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</si>
  <si>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</si>
  <si>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</si>
  <si>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</si>
  <si>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</si>
  <si>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</si>
  <si>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</si>
  <si>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</si>
  <si>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</si>
  <si>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</si>
  <si>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</si>
  <si>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</si>
  <si>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</si>
  <si>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</si>
  <si>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</si>
  <si>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</si>
  <si>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</si>
  <si>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</si>
  <si>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</si>
  <si>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</si>
  <si>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</si>
  <si>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</si>
  <si>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</si>
  <si>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</si>
  <si>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</si>
  <si>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</si>
  <si>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</si>
  <si>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</si>
  <si>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</si>
  <si>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</si>
  <si>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</si>
  <si>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</si>
  <si>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</si>
  <si>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</si>
  <si>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</si>
  <si>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</si>
  <si>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</si>
  <si>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</si>
  <si>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</si>
  <si>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</si>
  <si>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</si>
  <si>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</si>
  <si>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</si>
  <si>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</si>
  <si>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</si>
  <si>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</si>
  <si>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</si>
  <si>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</si>
  <si>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</si>
  <si>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</si>
  <si>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</si>
  <si>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</si>
  <si>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</si>
  <si>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</si>
  <si>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</si>
  <si>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</si>
  <si>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</si>
  <si>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</si>
  <si>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</si>
  <si>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</si>
  <si>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</si>
  <si>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</si>
  <si>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</si>
  <si>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</si>
  <si>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</si>
  <si>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</si>
  <si>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</si>
  <si>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</si>
  <si>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</si>
  <si>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</si>
  <si>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</si>
  <si>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</si>
  <si>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</si>
  <si>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</si>
  <si>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</si>
  <si>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</si>
  <si>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</si>
  <si>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</si>
  <si>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</si>
  <si>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</si>
  <si>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</si>
  <si>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</si>
  <si>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</si>
  <si>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</si>
  <si>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</si>
  <si>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</si>
  <si>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</si>
  <si>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</si>
  <si>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</si>
  <si>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</si>
  <si>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</si>
  <si>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</si>
  <si>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</si>
  <si>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</si>
  <si>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</si>
  <si>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</si>
  <si>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</si>
  <si>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</si>
  <si>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</si>
  <si>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</si>
  <si>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</si>
  <si>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</si>
  <si>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</si>
  <si>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</si>
  <si>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</si>
  <si>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</si>
  <si>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</si>
  <si>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</si>
  <si>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</si>
  <si>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</si>
  <si>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</si>
  <si>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</si>
  <si>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</si>
  <si>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</si>
  <si>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</si>
  <si>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</si>
  <si>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</si>
  <si>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</si>
  <si>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</si>
  <si>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</si>
  <si>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</si>
  <si>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</si>
  <si>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</si>
  <si>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</si>
  <si>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</si>
  <si>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</si>
  <si>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</si>
  <si>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</si>
  <si>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</si>
  <si>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</si>
  <si>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</si>
  <si>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</si>
  <si>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</si>
  <si>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</si>
  <si>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</si>
  <si>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</si>
  <si>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</si>
  <si>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</si>
  <si>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</si>
  <si>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</si>
  <si>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</si>
  <si>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</si>
  <si>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</si>
  <si>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</si>
  <si>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</si>
  <si>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</si>
  <si>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</si>
  <si>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</si>
  <si>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</si>
  <si>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</si>
  <si>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</si>
  <si>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</si>
  <si>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</si>
  <si>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</si>
  <si>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</si>
  <si>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</si>
  <si>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</si>
  <si>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</si>
  <si>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</si>
  <si>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</si>
  <si>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</si>
  <si>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</si>
  <si>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</si>
  <si>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</si>
  <si>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</si>
  <si>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</si>
  <si>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</si>
  <si>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</si>
  <si>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</si>
  <si>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</si>
  <si>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</si>
  <si>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</si>
  <si>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</si>
  <si>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</si>
  <si>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</si>
  <si>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</si>
  <si>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</si>
  <si>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</si>
  <si>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</si>
  <si>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</si>
  <si>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</si>
  <si>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</si>
  <si>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</si>
  <si>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</si>
  <si>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</si>
  <si>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</si>
  <si>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</si>
  <si>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</si>
  <si>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</si>
  <si>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</si>
  <si>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</si>
  <si>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</si>
  <si>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</si>
  <si>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</si>
  <si>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</si>
  <si>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</si>
  <si>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</si>
  <si>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</si>
  <si>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</si>
  <si>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</si>
  <si>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</si>
  <si>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</si>
  <si>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</si>
  <si>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</si>
  <si>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</si>
  <si>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</si>
  <si>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</si>
  <si>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</si>
  <si>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</si>
  <si>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</si>
  <si>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</si>
  <si>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</si>
  <si>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</si>
  <si>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</si>
  <si>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</si>
  <si>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</si>
  <si>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</si>
  <si>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</si>
  <si>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</si>
  <si>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</si>
  <si>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</si>
  <si>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</si>
  <si>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</si>
  <si>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</si>
  <si>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</si>
  <si>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</si>
  <si>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</si>
  <si>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</si>
  <si>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</si>
  <si>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</si>
  <si>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</si>
  <si>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</si>
  <si>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</si>
  <si>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</si>
  <si>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</si>
  <si>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</si>
  <si>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</si>
  <si>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</si>
  <si>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</si>
  <si>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</si>
  <si>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</si>
  <si>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</si>
  <si>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</si>
  <si>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</si>
  <si>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</si>
  <si>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</si>
  <si>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</si>
  <si>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</si>
  <si>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</si>
  <si>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</si>
  <si>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</si>
  <si>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</si>
  <si>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</si>
  <si>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</si>
  <si>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</si>
  <si>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</si>
  <si>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</si>
  <si>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</si>
  <si>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</si>
  <si>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</si>
  <si>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</si>
  <si>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</si>
  <si>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</si>
  <si>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</si>
  <si>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</si>
  <si>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</si>
  <si>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</si>
  <si>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</si>
  <si>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</si>
  <si>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</si>
  <si>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</si>
  <si>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</si>
  <si>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</si>
  <si>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</si>
  <si>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</si>
  <si>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</si>
  <si>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</si>
  <si>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</si>
  <si>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</si>
  <si>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</si>
  <si>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</si>
  <si>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</si>
  <si>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</si>
  <si>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</si>
  <si>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</si>
  <si>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</si>
  <si>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</si>
  <si>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</si>
  <si>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</si>
  <si>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</si>
  <si>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</si>
  <si>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</si>
  <si>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</si>
  <si>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</si>
  <si>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</si>
  <si>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</si>
  <si>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</si>
  <si>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</si>
  <si>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</si>
  <si>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</si>
  <si>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</si>
  <si>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</si>
  <si>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</si>
  <si>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</si>
  <si>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</si>
  <si>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</si>
  <si>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</si>
  <si>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</si>
  <si>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</si>
  <si>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</si>
  <si>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</si>
  <si>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</si>
  <si>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</si>
  <si>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</si>
  <si>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</si>
  <si>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</si>
  <si>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</si>
  <si>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</si>
  <si>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</si>
  <si>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</si>
  <si>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</si>
  <si>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</si>
  <si>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</si>
  <si>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</si>
  <si>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</si>
  <si>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</si>
  <si>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</si>
  <si>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</si>
  <si>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</si>
  <si>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</si>
  <si>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</si>
  <si>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</si>
  <si>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</si>
  <si>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</si>
  <si>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</si>
  <si>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</si>
  <si>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</si>
  <si>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</si>
  <si>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</si>
  <si>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</si>
  <si>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</si>
  <si>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</si>
  <si>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</si>
  <si>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</si>
  <si>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</si>
  <si>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</si>
  <si>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</si>
  <si>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</si>
  <si>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</si>
  <si>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</si>
  <si>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</si>
  <si>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</si>
  <si>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</si>
  <si>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</si>
  <si>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</si>
  <si>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</si>
  <si>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</si>
  <si>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</si>
  <si>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</si>
  <si>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</si>
  <si>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</si>
  <si>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</si>
  <si>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</si>
  <si>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</si>
  <si>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</si>
  <si>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</si>
  <si>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</si>
  <si>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</si>
  <si>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</si>
  <si>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</si>
  <si>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</si>
  <si>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</si>
  <si>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</si>
  <si>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</si>
  <si>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</si>
  <si>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</si>
  <si>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</si>
  <si>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</si>
  <si>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</si>
  <si>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</si>
  <si>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</si>
  <si>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</si>
  <si>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</si>
  <si>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</si>
  <si>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</si>
  <si>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</si>
  <si>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</si>
  <si>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</si>
  <si>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</si>
  <si>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</si>
  <si>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</si>
  <si>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</si>
  <si>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</si>
  <si>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</si>
  <si>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</si>
  <si>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</si>
  <si>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</si>
  <si>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</si>
  <si>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</si>
  <si>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</si>
  <si>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</si>
  <si>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</si>
  <si>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</si>
  <si>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</si>
  <si>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</si>
  <si>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</si>
  <si>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</si>
  <si>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</si>
  <si>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</si>
  <si>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</si>
  <si>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</si>
  <si>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</si>
  <si>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</si>
  <si>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</si>
  <si>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</si>
  <si>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</si>
  <si>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</si>
  <si>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</si>
  <si>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</si>
  <si>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</si>
  <si>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</si>
  <si>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</si>
  <si>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</si>
  <si>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</si>
  <si>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</si>
  <si>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</si>
  <si>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</si>
  <si>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</si>
  <si>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</si>
  <si>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</si>
  <si>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</si>
  <si>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</si>
  <si>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</si>
  <si>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</si>
  <si>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</si>
  <si>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</si>
  <si>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</si>
  <si>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</si>
  <si>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</si>
  <si>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</si>
  <si>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</si>
  <si>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</si>
  <si>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</si>
  <si>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</si>
  <si>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</si>
  <si>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</si>
  <si>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</si>
  <si>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</si>
  <si>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</si>
  <si>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</si>
  <si>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</si>
  <si>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</si>
  <si>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</si>
  <si>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</si>
  <si>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</si>
  <si>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</si>
  <si>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</si>
  <si>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</si>
  <si>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</si>
  <si>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</si>
  <si>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</si>
  <si>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</si>
  <si>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</si>
  <si>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</si>
  <si>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</si>
  <si>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</si>
  <si>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</si>
  <si>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</si>
  <si>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</si>
  <si>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</si>
  <si>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</si>
  <si>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</si>
  <si>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</si>
  <si>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</si>
  <si>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</si>
  <si>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</si>
  <si>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</si>
  <si>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</si>
  <si>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</si>
  <si>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</si>
  <si>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</si>
  <si>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</si>
  <si>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</si>
  <si>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</si>
  <si>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</si>
  <si>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</si>
  <si>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</si>
  <si>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</si>
  <si>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</si>
  <si>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</si>
  <si>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</si>
  <si>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</si>
  <si>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</si>
  <si>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</si>
  <si>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</si>
  <si>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</si>
  <si>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</si>
  <si>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</si>
  <si>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</si>
  <si>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</si>
  <si>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</si>
  <si>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</si>
  <si>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</si>
  <si>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</si>
  <si>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</si>
  <si>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</si>
  <si>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</si>
  <si>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</si>
  <si>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</si>
  <si>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</si>
  <si>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</si>
  <si>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</si>
  <si>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</si>
  <si>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</si>
  <si>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</si>
  <si>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</si>
  <si>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</si>
  <si>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</si>
  <si>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</si>
  <si>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</si>
  <si>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</si>
  <si>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</si>
  <si>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</si>
  <si>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</si>
  <si>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</si>
  <si>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</si>
  <si>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</si>
  <si>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</si>
  <si>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</si>
  <si>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</si>
  <si>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</si>
  <si>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</si>
  <si>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</si>
  <si>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</si>
  <si>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</si>
  <si>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</si>
  <si>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</si>
  <si>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</si>
  <si>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</si>
  <si>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</si>
  <si>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</si>
  <si>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</si>
  <si>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</si>
  <si>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</si>
  <si>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</si>
  <si>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</si>
  <si>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</si>
  <si>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</si>
  <si>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</si>
  <si>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</si>
  <si>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</si>
  <si>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</si>
  <si>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</si>
  <si>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</si>
  <si>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</si>
  <si>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</si>
  <si>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</si>
  <si>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</si>
  <si>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</si>
  <si>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</si>
  <si>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</si>
  <si>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</si>
  <si>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</si>
  <si>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</si>
  <si>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</si>
  <si>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</si>
  <si>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</si>
  <si>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</si>
  <si>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</si>
  <si>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</si>
  <si>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</si>
  <si>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</si>
  <si>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</si>
  <si>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</si>
  <si>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</si>
  <si>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</si>
  <si>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</si>
  <si>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</si>
  <si>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</si>
  <si>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</si>
  <si>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</si>
  <si>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</si>
  <si>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</si>
  <si>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</si>
  <si>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</si>
  <si>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</si>
  <si>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</si>
  <si>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</si>
  <si>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</si>
  <si>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</si>
  <si>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</si>
  <si>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</si>
  <si>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</si>
  <si>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</si>
  <si>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</si>
  <si>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</si>
  <si>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</si>
  <si>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</si>
  <si>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</si>
  <si>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</si>
  <si>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</si>
  <si>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</si>
  <si>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</si>
  <si>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</si>
  <si>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</si>
  <si>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</si>
  <si>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</si>
  <si>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</si>
  <si>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</si>
  <si>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</si>
  <si>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</si>
  <si>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</si>
  <si>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</si>
  <si>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</si>
  <si>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</si>
  <si>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</si>
  <si>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</si>
  <si>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</si>
  <si>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</si>
  <si>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</si>
  <si>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</si>
  <si>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</si>
  <si>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</si>
  <si>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</si>
  <si>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</si>
  <si>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</si>
  <si>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</si>
  <si>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</si>
  <si>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</si>
  <si>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</si>
  <si>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</si>
  <si>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</si>
  <si>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</si>
  <si>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</si>
  <si>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</si>
  <si>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</si>
  <si>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</si>
  <si>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</si>
  <si>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</si>
  <si>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</si>
  <si>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</si>
  <si>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</si>
  <si>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</si>
  <si>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</si>
  <si>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</si>
  <si>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</si>
  <si>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</si>
  <si>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</si>
  <si>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</si>
  <si>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</si>
  <si>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</si>
  <si>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</si>
  <si>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</si>
  <si>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</si>
  <si>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</si>
  <si>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</si>
  <si>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</si>
  <si>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</si>
  <si>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</si>
  <si>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</si>
  <si>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</si>
  <si>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</si>
  <si>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</si>
  <si>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</si>
  <si>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</si>
  <si>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</si>
  <si>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</si>
  <si>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</si>
  <si>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</si>
  <si>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</si>
  <si>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</si>
  <si>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</si>
  <si>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</si>
  <si>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</si>
  <si>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</si>
  <si>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</si>
  <si>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</si>
  <si>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</si>
  <si>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</si>
  <si>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</si>
  <si>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</si>
  <si>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</si>
  <si>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</si>
  <si>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</si>
  <si>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</si>
  <si>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</si>
  <si>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</si>
  <si>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</si>
  <si>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</si>
  <si>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</si>
  <si>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</si>
  <si>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</si>
  <si>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</si>
  <si>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</si>
  <si>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</si>
  <si>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</si>
  <si>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</si>
  <si>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</si>
  <si>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</si>
  <si>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</si>
  <si>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</si>
  <si>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</si>
  <si>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</si>
  <si>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</si>
  <si>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</si>
  <si>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</si>
  <si>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</si>
  <si>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</si>
  <si>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</si>
  <si>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</si>
  <si>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</si>
  <si>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</si>
  <si>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</si>
  <si>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</si>
  <si>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</si>
  <si>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</si>
  <si>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</si>
  <si>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</si>
  <si>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</si>
  <si>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</si>
  <si>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</si>
  <si>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</si>
  <si>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</si>
  <si>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</si>
  <si>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</si>
  <si>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</si>
  <si>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</si>
  <si>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</si>
  <si>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</si>
  <si>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</si>
  <si>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</si>
  <si>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</si>
  <si>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</si>
  <si>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</si>
  <si>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</si>
  <si>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</si>
  <si>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</si>
  <si>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</si>
  <si>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</si>
  <si>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</si>
  <si>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</si>
  <si>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</si>
  <si>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</si>
  <si>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</si>
  <si>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</si>
  <si>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</si>
  <si>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</si>
  <si>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</si>
  <si>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</si>
  <si>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</si>
  <si>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</si>
  <si>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</si>
  <si>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</si>
  <si>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</si>
  <si>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</si>
  <si>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</si>
  <si>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</si>
  <si>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</si>
  <si>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</si>
  <si>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</si>
  <si>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</si>
  <si>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</si>
  <si>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</si>
  <si>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</si>
  <si>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</si>
  <si>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</si>
  <si>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</si>
  <si>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</si>
  <si>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</si>
  <si>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</si>
  <si>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</si>
  <si>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</si>
  <si>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</si>
  <si>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</si>
  <si>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</si>
  <si>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</si>
  <si>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</si>
  <si>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</si>
  <si>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</si>
  <si>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</si>
  <si>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</si>
  <si>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</si>
  <si>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</si>
  <si>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</si>
  <si>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</si>
  <si>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</si>
  <si>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</si>
  <si>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</si>
  <si>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</si>
  <si>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</si>
  <si>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</si>
  <si>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</si>
  <si>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</si>
  <si>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</si>
  <si>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</si>
  <si>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</si>
  <si>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</si>
  <si>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</si>
  <si>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</si>
  <si>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</si>
  <si>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</si>
  <si>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</si>
  <si>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</si>
  <si>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</si>
  <si>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</si>
  <si>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</si>
  <si>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</si>
  <si>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</si>
  <si>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</si>
  <si>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</si>
  <si>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</si>
  <si>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</si>
  <si>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</si>
  <si>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</si>
  <si>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</si>
  <si>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</si>
  <si>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</si>
  <si>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</si>
  <si>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</si>
  <si>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</si>
  <si>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</si>
  <si>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</si>
  <si>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</si>
  <si>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</si>
  <si>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</si>
  <si>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</si>
  <si>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</si>
  <si>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</si>
  <si>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</si>
  <si>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</si>
  <si>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</si>
  <si>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</si>
  <si>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</si>
  <si>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</si>
  <si>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</si>
  <si>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</si>
  <si>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</si>
  <si>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</si>
  <si>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</si>
  <si>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</si>
  <si>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</si>
  <si>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</si>
  <si>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</si>
  <si>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</si>
  <si>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</si>
  <si>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</si>
  <si>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</si>
  <si>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</si>
  <si>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</si>
  <si>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</si>
  <si>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</si>
  <si>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</si>
  <si>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</si>
  <si>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</si>
  <si>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</si>
  <si>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</si>
  <si>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</si>
  <si>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</si>
  <si>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</si>
  <si>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</si>
  <si>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</si>
  <si>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</si>
  <si>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</si>
  <si>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</si>
  <si>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</si>
  <si>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</si>
  <si>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</si>
  <si>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</si>
  <si>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</si>
  <si>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</si>
  <si>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</si>
  <si>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</si>
  <si>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</si>
  <si>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</si>
  <si>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</si>
  <si>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</si>
  <si>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</si>
  <si>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</si>
  <si>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</si>
  <si>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</si>
  <si>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</si>
  <si>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</si>
  <si>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</si>
  <si>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</si>
  <si>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</si>
  <si>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</si>
  <si>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</si>
  <si>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</si>
  <si>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</si>
  <si>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</si>
  <si>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</si>
  <si>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</si>
  <si>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</si>
  <si>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</si>
  <si>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</si>
  <si>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</si>
  <si>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</si>
  <si>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</si>
  <si>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</si>
  <si>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</si>
  <si>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</si>
  <si>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</si>
  <si>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</si>
  <si>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</si>
  <si>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</si>
  <si>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</si>
  <si>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</si>
  <si>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</si>
  <si>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</si>
  <si>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</si>
  <si>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</si>
  <si>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</si>
  <si>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</si>
  <si>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</si>
  <si>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</si>
  <si>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</si>
  <si>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</si>
  <si>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</si>
  <si>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</si>
  <si>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</si>
  <si>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</si>
  <si>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</si>
  <si>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</si>
  <si>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</si>
  <si>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</si>
  <si>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</si>
  <si>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</si>
  <si>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</si>
  <si>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</si>
  <si>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</si>
  <si>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</si>
  <si>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</si>
  <si>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</si>
  <si>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</si>
  <si>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</si>
  <si>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</si>
  <si>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</si>
  <si>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</si>
  <si>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</si>
  <si>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</si>
  <si>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</si>
  <si>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</si>
  <si>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</si>
  <si>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</si>
  <si>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</si>
  <si>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</si>
  <si>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</si>
  <si>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</si>
  <si>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</si>
  <si>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</si>
  <si>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</si>
  <si>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</si>
  <si>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</si>
  <si>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</si>
  <si>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</si>
  <si>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</si>
  <si>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</si>
  <si>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</si>
  <si>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</si>
  <si>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</si>
  <si>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</si>
  <si>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</si>
  <si>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</si>
  <si>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</si>
  <si>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</si>
  <si>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</si>
  <si>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</si>
  <si>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</si>
  <si>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</si>
  <si>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</si>
  <si>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</si>
  <si>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</si>
  <si>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</si>
  <si>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</si>
  <si>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</si>
  <si>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</si>
  <si>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</si>
  <si>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</si>
  <si>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</si>
  <si>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</si>
  <si>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</si>
  <si>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</si>
  <si>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</si>
  <si>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</si>
  <si>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</si>
  <si>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</si>
  <si>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</si>
  <si>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</si>
  <si>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</si>
  <si>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</si>
  <si>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</si>
  <si>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</si>
  <si>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</si>
  <si>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</si>
  <si>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</si>
  <si>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</si>
  <si>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</si>
  <si>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</si>
  <si>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</si>
  <si>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</si>
  <si>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</si>
  <si>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</si>
  <si>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</si>
  <si>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</si>
  <si>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</si>
  <si>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</si>
  <si>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</si>
  <si>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</si>
  <si>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</si>
  <si>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</si>
  <si>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</si>
  <si>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</si>
  <si>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</si>
  <si>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</si>
  <si>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</si>
  <si>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</si>
  <si>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</si>
  <si>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</si>
  <si>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</si>
  <si>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</si>
  <si>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</si>
  <si>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</si>
  <si>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</si>
  <si>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</si>
  <si>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</si>
  <si>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</si>
  <si>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</si>
  <si>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</si>
  <si>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</si>
  <si>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</si>
  <si>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</si>
  <si>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</si>
  <si>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</si>
  <si>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</si>
  <si>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</si>
  <si>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</si>
  <si>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</si>
  <si>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</si>
  <si>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</si>
  <si>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</si>
  <si>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</si>
  <si>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</si>
  <si>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</si>
  <si>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</si>
  <si>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</si>
  <si>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</si>
  <si>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</si>
  <si>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</si>
  <si>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</si>
  <si>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</si>
  <si>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</si>
  <si>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</si>
  <si>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</si>
  <si>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</si>
  <si>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</si>
  <si>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</si>
  <si>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</si>
  <si>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</si>
  <si>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</si>
  <si>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</si>
  <si>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</si>
  <si>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</si>
  <si>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</si>
  <si>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</si>
  <si>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</si>
  <si>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</si>
  <si>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</si>
  <si>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</si>
  <si>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</si>
  <si>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</si>
  <si>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</si>
  <si>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</si>
  <si>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</si>
  <si>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</si>
  <si>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</si>
  <si>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</si>
  <si>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</si>
  <si>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</si>
  <si>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</si>
  <si>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</si>
  <si>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</si>
  <si>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</si>
  <si>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</si>
  <si>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</si>
  <si>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</si>
  <si>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</si>
  <si>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</si>
  <si>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</si>
  <si>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</si>
  <si>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</si>
  <si>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</si>
  <si>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</si>
  <si>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</si>
  <si>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</si>
  <si>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</si>
  <si>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</si>
  <si>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</si>
  <si>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</si>
  <si>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</si>
  <si>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</si>
  <si>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</si>
  <si>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</si>
  <si>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</si>
  <si>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</si>
  <si>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</si>
  <si>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</si>
  <si>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</si>
  <si>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</si>
  <si>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</si>
  <si>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</si>
  <si>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</si>
  <si>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</si>
  <si>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</si>
  <si>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</si>
  <si>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</si>
  <si>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</si>
  <si>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</si>
  <si>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</si>
  <si>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</si>
  <si>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</si>
  <si>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</si>
  <si>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</si>
  <si>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</si>
  <si>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</si>
  <si>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</si>
  <si>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</si>
  <si>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</si>
  <si>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</si>
  <si>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</si>
  <si>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</si>
  <si>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</si>
  <si>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</si>
  <si>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</si>
  <si>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</si>
  <si>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</si>
  <si>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</si>
  <si>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</si>
  <si>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</si>
  <si>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</si>
  <si>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</si>
  <si>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</si>
  <si>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</si>
  <si>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</si>
  <si>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</si>
  <si>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</si>
  <si>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</si>
  <si>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</si>
  <si>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</si>
  <si>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</si>
  <si>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</si>
  <si>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</si>
  <si>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</si>
  <si>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</si>
  <si>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</si>
  <si>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</si>
  <si>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</si>
  <si>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</si>
  <si>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</si>
  <si>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</si>
  <si>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</si>
  <si>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</si>
  <si>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</si>
  <si>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</si>
  <si>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</si>
  <si>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</si>
  <si>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</si>
  <si>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</si>
  <si>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</si>
  <si>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</si>
  <si>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</si>
  <si>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</si>
  <si>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</si>
  <si>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</si>
  <si>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</si>
  <si>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</si>
  <si>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</si>
  <si>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</si>
  <si>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</si>
  <si>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</si>
  <si>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</si>
  <si>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</si>
  <si>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</si>
  <si>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</si>
  <si>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</si>
  <si>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</si>
  <si>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</si>
  <si>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</si>
  <si>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</si>
  <si>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</si>
  <si>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</si>
  <si>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</si>
  <si>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</si>
  <si>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</si>
  <si>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</si>
  <si>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</si>
  <si>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</si>
  <si>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</si>
  <si>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</si>
  <si>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</si>
  <si>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</si>
  <si>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</si>
  <si>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</si>
  <si>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</si>
  <si>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</si>
  <si>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</si>
  <si>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</si>
  <si>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</si>
  <si>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</si>
  <si>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</si>
  <si>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</si>
  <si>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</si>
  <si>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</si>
  <si>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</si>
  <si>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</si>
  <si>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</si>
  <si>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</si>
  <si>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</si>
  <si>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</si>
  <si>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</si>
  <si>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</si>
  <si>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</si>
  <si>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</si>
  <si>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</si>
  <si>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</si>
  <si>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</si>
  <si>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</si>
  <si>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</si>
  <si>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</si>
  <si>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</si>
  <si>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</si>
  <si>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</si>
  <si>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</si>
  <si>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</si>
  <si>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</si>
  <si>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</si>
  <si>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</si>
  <si>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</si>
  <si>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</si>
  <si>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</si>
  <si>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</si>
  <si>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</si>
  <si>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</si>
  <si>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</si>
  <si>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</si>
  <si>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</si>
  <si>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</si>
  <si>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</si>
  <si>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</si>
  <si>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</si>
  <si>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</si>
  <si>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</si>
  <si>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</si>
  <si>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</si>
  <si>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</si>
  <si>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</si>
  <si>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</si>
  <si>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</si>
  <si>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</si>
  <si>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</si>
  <si>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</si>
  <si>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</si>
  <si>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</si>
  <si>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</si>
  <si>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</si>
  <si>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</si>
  <si>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</si>
  <si>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</si>
  <si>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</si>
  <si>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</si>
  <si>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</si>
  <si>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</si>
  <si>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</si>
  <si>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</si>
  <si>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</si>
  <si>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</si>
  <si>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</si>
  <si>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</si>
  <si>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</si>
  <si>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</si>
  <si>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</si>
  <si>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</si>
  <si>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</si>
  <si>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</si>
  <si>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</si>
  <si>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</si>
  <si>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</si>
  <si>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</si>
  <si>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</si>
  <si>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</si>
  <si>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</si>
  <si>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</si>
  <si>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</si>
  <si>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</si>
  <si>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</si>
  <si>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</si>
  <si>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</si>
  <si>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</si>
  <si>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</si>
  <si>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</si>
  <si>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</si>
  <si>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</si>
  <si>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</si>
  <si>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</si>
  <si>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</si>
  <si>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</si>
  <si>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</si>
  <si>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</si>
  <si>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</si>
  <si>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</si>
  <si>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</si>
  <si>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</si>
  <si>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</si>
  <si>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</si>
  <si>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</si>
  <si>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</si>
  <si>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</si>
  <si>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</si>
  <si>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</si>
  <si>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</si>
  <si>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</si>
  <si>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</si>
  <si>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</si>
  <si>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</si>
  <si>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</si>
  <si>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</si>
  <si>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</si>
  <si>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</si>
  <si>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</si>
  <si>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</si>
  <si>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</si>
  <si>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</si>
  <si>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</si>
  <si>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</si>
  <si>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</si>
  <si>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</si>
  <si>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</si>
  <si>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</si>
  <si>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</si>
  <si>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</si>
  <si>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</si>
  <si>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</si>
  <si>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</si>
  <si>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</si>
  <si>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</si>
  <si>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</si>
  <si>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</si>
  <si>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</si>
  <si>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</si>
  <si>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</si>
  <si>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</si>
  <si>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</si>
  <si>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</si>
  <si>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</si>
  <si>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</si>
  <si>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</si>
  <si>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</si>
  <si>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</si>
  <si>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</si>
  <si>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</si>
  <si>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</si>
  <si>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</si>
  <si>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</si>
  <si>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</si>
  <si>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</si>
  <si>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</si>
  <si>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</si>
  <si>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</si>
  <si>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</si>
  <si>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</si>
  <si>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</si>
  <si>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</si>
  <si>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</si>
  <si>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</si>
  <si>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</si>
  <si>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</si>
  <si>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</si>
  <si>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</si>
  <si>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</si>
  <si>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</si>
  <si>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</si>
  <si>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</si>
  <si>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</si>
  <si>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</si>
  <si>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</si>
  <si>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</si>
  <si>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</si>
  <si>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</si>
  <si>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</si>
  <si>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</si>
  <si>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</si>
  <si>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</si>
  <si>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</si>
  <si>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</si>
  <si>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</si>
  <si>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</si>
  <si>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</si>
  <si>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</si>
  <si>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</si>
  <si>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</si>
  <si>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</si>
  <si>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</si>
  <si>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</si>
  <si>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</si>
  <si>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</si>
  <si>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</si>
  <si>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</si>
  <si>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</si>
  <si>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</si>
  <si>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</si>
  <si>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</si>
  <si>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</si>
  <si>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</si>
  <si>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</si>
  <si>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</si>
  <si>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</si>
  <si>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</si>
  <si>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</si>
  <si>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</si>
  <si>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</si>
  <si>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</si>
  <si>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</si>
  <si>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</si>
  <si>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</si>
  <si>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</si>
  <si>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</si>
  <si>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</si>
  <si>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</si>
  <si>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</si>
  <si>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</si>
  <si>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</si>
  <si>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</si>
  <si>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</si>
  <si>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</si>
  <si>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</si>
  <si>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</si>
  <si>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</si>
  <si>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</si>
  <si>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</si>
  <si>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</si>
  <si>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</si>
  <si>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</si>
  <si>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</si>
  <si>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</si>
  <si>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</si>
  <si>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</si>
  <si>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</si>
  <si>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</si>
  <si>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</si>
  <si>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</si>
  <si>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</si>
  <si>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</si>
  <si>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</si>
  <si>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</si>
  <si>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</si>
  <si>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</si>
  <si>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</si>
  <si>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</si>
  <si>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</si>
  <si>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</si>
  <si>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</si>
  <si>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</si>
  <si>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</si>
  <si>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</si>
  <si>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</si>
  <si>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</si>
  <si>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</si>
  <si>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</si>
  <si>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</si>
  <si>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</si>
  <si>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</si>
  <si>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</si>
  <si>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</si>
  <si>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</si>
  <si>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</si>
  <si>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</si>
  <si>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</si>
  <si>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</si>
  <si>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</si>
  <si>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</si>
  <si>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</si>
  <si>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</si>
  <si>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</si>
  <si>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</si>
  <si>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</si>
  <si>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</si>
  <si>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</si>
  <si>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</si>
  <si>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</si>
  <si>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</si>
  <si>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</si>
  <si>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</si>
  <si>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</si>
  <si>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</si>
  <si>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</si>
  <si>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</si>
  <si>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</si>
  <si>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</si>
  <si>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</si>
  <si>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</si>
  <si>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</si>
  <si>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</si>
  <si>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</si>
  <si>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</si>
  <si>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</si>
  <si>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</si>
  <si>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</si>
  <si>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</si>
  <si>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</si>
  <si>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</si>
  <si>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</si>
  <si>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</si>
  <si>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</si>
  <si>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</si>
  <si>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</si>
  <si>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</si>
  <si>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</si>
  <si>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</si>
  <si>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</si>
  <si>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</si>
  <si>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</si>
  <si>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</si>
  <si>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</si>
  <si>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</si>
  <si>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</si>
  <si>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</si>
  <si>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</si>
  <si>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</si>
  <si>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</si>
  <si>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</si>
  <si>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</si>
  <si>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</si>
  <si>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</si>
  <si>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</si>
  <si>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</si>
  <si>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</si>
  <si>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</si>
  <si>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</si>
  <si>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</si>
  <si>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</si>
  <si>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</si>
  <si>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</si>
  <si>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</si>
  <si>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</si>
  <si>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</si>
  <si>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</si>
  <si>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</si>
  <si>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</si>
  <si>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</si>
  <si>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</si>
  <si>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</si>
  <si>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</si>
  <si>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</si>
  <si>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</si>
  <si>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</si>
  <si>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</si>
  <si>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</si>
  <si>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</si>
  <si>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</si>
  <si>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</si>
  <si>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</si>
  <si>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</si>
  <si>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</si>
  <si>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</si>
  <si>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</si>
  <si>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</si>
  <si>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</si>
  <si>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</si>
  <si>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</si>
  <si>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</si>
  <si>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</si>
  <si>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</si>
  <si>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</si>
  <si>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</si>
  <si>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</si>
  <si>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</si>
  <si>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</si>
  <si>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</si>
  <si>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</si>
  <si>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</si>
  <si>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</si>
  <si>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</si>
  <si>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</si>
  <si>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</si>
  <si>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</si>
  <si>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</si>
  <si>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</si>
  <si>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</si>
  <si>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</si>
  <si>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</si>
  <si>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</si>
  <si>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</si>
  <si>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</si>
  <si>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</si>
  <si>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</si>
  <si>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</si>
  <si>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</si>
  <si>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</si>
  <si>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</si>
  <si>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</si>
  <si>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</si>
  <si>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</si>
  <si>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</si>
  <si>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</si>
  <si>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</si>
  <si>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</si>
  <si>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</si>
  <si>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</si>
  <si>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</si>
  <si>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</si>
  <si>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</si>
  <si>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</si>
  <si>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</si>
  <si>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</si>
  <si>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</si>
  <si>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</si>
  <si>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</si>
  <si>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</si>
  <si>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</si>
  <si>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</si>
  <si>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</si>
  <si>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</si>
  <si>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</si>
  <si>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</si>
  <si>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</si>
  <si>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</si>
  <si>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</si>
  <si>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</si>
  <si>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</si>
  <si>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</si>
  <si>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</si>
  <si>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</si>
  <si>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</si>
  <si>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</si>
  <si>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</si>
  <si>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</si>
  <si>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</si>
  <si>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</si>
  <si>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</si>
  <si>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</si>
  <si>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</si>
  <si>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</si>
  <si>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</si>
  <si>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</si>
  <si>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</si>
  <si>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</si>
  <si>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</si>
  <si>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</si>
  <si>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</si>
  <si>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</si>
  <si>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</si>
  <si>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</si>
  <si>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</si>
  <si>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</si>
  <si>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</si>
  <si>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</si>
  <si>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</si>
  <si>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</si>
  <si>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</si>
  <si>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</si>
  <si>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</si>
  <si>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</si>
  <si>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</si>
  <si>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</si>
  <si>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</si>
  <si>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</si>
  <si>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</si>
  <si>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</si>
  <si>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</si>
  <si>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</si>
  <si>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</si>
  <si>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</si>
  <si>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</si>
  <si>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</si>
  <si>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</si>
  <si>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</si>
  <si>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</si>
  <si>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</si>
  <si>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</si>
  <si>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</si>
  <si>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</si>
  <si>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</si>
  <si>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</si>
  <si>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</si>
  <si>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</si>
  <si>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</si>
  <si>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</si>
  <si>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</si>
  <si>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</si>
  <si>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</si>
  <si>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</si>
  <si>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</si>
  <si>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</si>
  <si>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</si>
  <si>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</si>
  <si>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</si>
  <si>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</si>
  <si>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</si>
  <si>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</si>
  <si>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</si>
  <si>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</si>
  <si>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</si>
  <si>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</si>
  <si>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</si>
  <si>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</si>
  <si>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</si>
  <si>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</si>
  <si>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</si>
  <si>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</si>
  <si>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</si>
  <si>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</si>
  <si>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</si>
  <si>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</si>
  <si>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</si>
  <si>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</si>
  <si>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</si>
  <si>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</si>
  <si>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</si>
  <si>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</si>
  <si>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</si>
  <si>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</si>
  <si>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</si>
  <si>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</si>
  <si>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</si>
  <si>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</si>
  <si>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</si>
  <si>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</si>
  <si>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</si>
  <si>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</si>
  <si>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</si>
  <si>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</si>
  <si>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</si>
  <si>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</si>
  <si>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</si>
  <si>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</si>
  <si>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</si>
  <si>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</si>
  <si>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</si>
  <si>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</si>
  <si>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</si>
  <si>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</si>
  <si>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</si>
  <si>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</si>
  <si>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</si>
  <si>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</si>
  <si>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</si>
  <si>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</si>
  <si>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</si>
  <si>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</si>
  <si>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</si>
  <si>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</si>
  <si>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</si>
  <si>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</si>
  <si>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</si>
  <si>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</si>
  <si>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</si>
  <si>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</si>
  <si>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</si>
  <si>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</si>
  <si>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</si>
  <si>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</si>
  <si>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</si>
  <si>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</si>
  <si>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</si>
  <si>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</si>
  <si>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</si>
  <si>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</si>
  <si>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</si>
  <si>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</si>
  <si>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</si>
  <si>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</si>
  <si>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</si>
  <si>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</si>
  <si>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</si>
  <si>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</si>
  <si>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</si>
  <si>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</si>
  <si>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</si>
  <si>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</si>
  <si>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</si>
  <si>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</si>
  <si>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</si>
  <si>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</si>
  <si>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</si>
  <si>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</si>
  <si>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</si>
  <si>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</si>
  <si>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</si>
  <si>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</si>
  <si>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</si>
  <si>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</si>
  <si>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</si>
  <si>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</si>
  <si>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</si>
  <si>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</si>
  <si>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</si>
  <si>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</si>
  <si>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</si>
  <si>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</si>
  <si>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</si>
  <si>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</si>
  <si>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</si>
  <si>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</si>
  <si>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</si>
  <si>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</si>
  <si>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</si>
  <si>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</si>
  <si>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</si>
  <si>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</si>
  <si>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</si>
  <si>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</si>
  <si>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</si>
  <si>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</si>
  <si>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</si>
  <si>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</si>
  <si>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</si>
  <si>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</si>
  <si>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</si>
  <si>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</si>
  <si>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</si>
  <si>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</si>
  <si>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</si>
  <si>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</si>
  <si>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</si>
  <si>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</si>
  <si>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</si>
  <si>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</si>
  <si>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</si>
  <si>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</si>
  <si>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</si>
  <si>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</si>
  <si>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</si>
  <si>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</si>
  <si>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</si>
  <si>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</si>
  <si>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</si>
  <si>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</si>
  <si>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</si>
  <si>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</si>
  <si>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</si>
  <si>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</si>
  <si>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</si>
  <si>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</si>
  <si>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</si>
  <si>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</si>
  <si>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</si>
  <si>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</si>
  <si>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</si>
  <si>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</si>
  <si>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</si>
  <si>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</si>
  <si>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</si>
  <si>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</si>
  <si>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</si>
  <si>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</si>
  <si>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</si>
  <si>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</si>
  <si>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</si>
  <si>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</si>
  <si>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</si>
  <si>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</si>
  <si>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</si>
  <si>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</si>
  <si>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</si>
  <si>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</si>
  <si>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</si>
  <si>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</si>
  <si>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</si>
  <si>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</si>
  <si>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</si>
  <si>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</si>
  <si>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</si>
  <si>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</si>
  <si>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</si>
  <si>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</si>
  <si>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</si>
  <si>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</si>
  <si>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</si>
  <si>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</si>
  <si>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</si>
  <si>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</si>
  <si>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</si>
  <si>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</si>
  <si>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</si>
  <si>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</si>
  <si>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</si>
  <si>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</si>
  <si>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</si>
  <si>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</si>
  <si>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</si>
  <si>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</si>
  <si>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</si>
  <si>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</si>
  <si>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</si>
  <si>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</si>
  <si>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</si>
  <si>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</si>
  <si>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</si>
  <si>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</si>
  <si>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</si>
  <si>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</si>
  <si>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</si>
  <si>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</si>
  <si>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</si>
  <si>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</si>
  <si>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</si>
  <si>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</si>
  <si>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</si>
  <si>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</si>
  <si>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</si>
  <si>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</si>
  <si>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</si>
  <si>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</si>
  <si>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</si>
  <si>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</si>
  <si>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</si>
  <si>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</si>
  <si>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</si>
  <si>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</si>
  <si>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</si>
  <si>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</si>
  <si>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</si>
  <si>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</si>
  <si>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</si>
  <si>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</si>
  <si>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</si>
  <si>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</si>
  <si>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</si>
  <si>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</si>
  <si>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</si>
  <si>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</si>
  <si>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</si>
  <si>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</si>
  <si>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</si>
  <si>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</si>
  <si>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</si>
  <si>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</si>
  <si>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</si>
  <si>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</si>
  <si>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</si>
  <si>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</si>
  <si>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</si>
  <si>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</si>
  <si>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</si>
  <si>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</si>
  <si>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</si>
  <si>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</si>
  <si>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</si>
  <si>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</si>
  <si>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</si>
  <si>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</si>
  <si>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</si>
  <si>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</si>
  <si>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</si>
  <si>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</si>
  <si>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</si>
  <si>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</si>
  <si>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</si>
  <si>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</si>
  <si>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</si>
  <si>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</si>
  <si>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</si>
  <si>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</si>
  <si>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</si>
  <si>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</si>
  <si>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</si>
  <si>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</si>
  <si>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</si>
  <si>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</si>
  <si>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</si>
  <si>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</si>
  <si>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</si>
  <si>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</si>
  <si>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</si>
  <si>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</si>
  <si>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</si>
  <si>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</si>
  <si>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</si>
  <si>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</si>
  <si>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</si>
  <si>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</si>
  <si>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</si>
  <si>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</si>
  <si>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</si>
  <si>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</si>
  <si>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</si>
  <si>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</si>
  <si>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</si>
  <si>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</si>
  <si>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</si>
  <si>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</si>
  <si>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</si>
  <si>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</si>
  <si>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</si>
  <si>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</si>
  <si>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</si>
  <si>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</si>
  <si>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</si>
  <si>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</si>
  <si>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</si>
  <si>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</si>
  <si>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</si>
  <si>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</si>
  <si>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</si>
  <si>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</si>
  <si>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</si>
  <si>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</si>
  <si>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</si>
  <si>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</si>
  <si>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</si>
  <si>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</si>
  <si>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</si>
  <si>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</si>
  <si>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</si>
  <si>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</si>
  <si>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</si>
  <si>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</si>
  <si>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</si>
  <si>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</si>
  <si>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</si>
  <si>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</si>
  <si>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</si>
  <si>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</si>
  <si>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</si>
  <si>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</si>
  <si>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</si>
  <si>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</si>
  <si>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</si>
  <si>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</si>
  <si>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</si>
  <si>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</si>
  <si>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</si>
  <si>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</si>
  <si>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</si>
  <si>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</si>
  <si>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</si>
  <si>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</si>
  <si>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</si>
  <si>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</si>
  <si>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</si>
  <si>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</si>
  <si>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</si>
  <si>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</si>
  <si>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</si>
  <si>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</si>
  <si>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</si>
  <si>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</si>
  <si>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</si>
  <si>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</si>
  <si>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</si>
  <si>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</si>
  <si>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</si>
  <si>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</si>
  <si>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</si>
  <si>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</si>
  <si>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</si>
  <si>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</si>
  <si>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</si>
  <si>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</si>
  <si>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</si>
  <si>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</si>
  <si>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</si>
  <si>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</si>
  <si>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</si>
  <si>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</si>
  <si>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</si>
  <si>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</si>
  <si>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</si>
  <si>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</si>
  <si>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</si>
  <si>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</si>
  <si>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</si>
  <si>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</si>
  <si>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</si>
  <si>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</si>
  <si>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</si>
  <si>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</si>
  <si>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</si>
  <si>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</si>
  <si>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</si>
  <si>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</si>
  <si>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</si>
  <si>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</si>
  <si>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</si>
  <si>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</si>
  <si>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</si>
  <si>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</si>
  <si>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</si>
  <si>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</si>
  <si>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</si>
  <si>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</si>
  <si>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</si>
  <si>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</si>
  <si>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</si>
  <si>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</si>
  <si>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</si>
  <si>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</si>
  <si>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</si>
  <si>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</si>
  <si>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</si>
  <si>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</si>
  <si>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</si>
  <si>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</si>
  <si>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</si>
  <si>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</si>
  <si>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</si>
  <si>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</si>
  <si>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</si>
  <si>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</si>
  <si>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</si>
  <si>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</si>
  <si>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</si>
  <si>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</si>
  <si>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</si>
  <si>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</si>
  <si>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</si>
  <si>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</si>
  <si>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</si>
  <si>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</si>
  <si>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</si>
  <si>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</si>
  <si>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</si>
  <si>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</si>
  <si>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</si>
  <si>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</si>
  <si>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</si>
  <si>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</si>
  <si>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</si>
  <si>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</si>
  <si>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</si>
  <si>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</si>
  <si>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</si>
  <si>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</si>
  <si>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</si>
  <si>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</si>
  <si>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</si>
  <si>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</si>
  <si>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</si>
  <si>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</si>
  <si>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</si>
  <si>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</si>
  <si>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</si>
  <si>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</si>
  <si>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</si>
  <si>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</si>
  <si>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</si>
  <si>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</si>
  <si>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</si>
  <si>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</si>
  <si>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</si>
  <si>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</si>
  <si>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</si>
  <si>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</si>
  <si>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</si>
  <si>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</si>
  <si>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</si>
  <si>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</si>
  <si>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</si>
  <si>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</si>
  <si>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</si>
  <si>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</si>
  <si>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</si>
  <si>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</si>
  <si>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</si>
  <si>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</si>
  <si>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</si>
  <si>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</si>
  <si>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</si>
  <si>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</si>
  <si>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</si>
  <si>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</si>
  <si>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</si>
  <si>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</si>
  <si>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</si>
  <si>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</si>
  <si>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</si>
  <si>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</si>
  <si>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</si>
  <si>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</si>
  <si>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</si>
  <si>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</si>
  <si>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</si>
  <si>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</si>
  <si>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</si>
  <si>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</si>
  <si>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</si>
  <si>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</si>
  <si>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</si>
  <si>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</si>
  <si>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</si>
  <si>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</si>
  <si>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</si>
  <si>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</si>
  <si>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</si>
  <si>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</si>
  <si>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</si>
  <si>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</si>
  <si>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</si>
  <si>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</si>
  <si>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</si>
  <si>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</si>
  <si>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</si>
  <si>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</si>
  <si>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</si>
  <si>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</si>
  <si>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</si>
  <si>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</si>
  <si>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</si>
  <si>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</si>
  <si>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</si>
  <si>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</si>
  <si>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</si>
  <si>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</si>
  <si>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</si>
  <si>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</si>
  <si>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</si>
  <si>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</si>
  <si>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</si>
  <si>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</si>
  <si>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</si>
  <si>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</si>
  <si>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</si>
  <si>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</si>
  <si>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</si>
  <si>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</si>
  <si>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</si>
  <si>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</si>
  <si>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</si>
  <si>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</si>
  <si>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</si>
  <si>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</si>
  <si>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</si>
  <si>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</si>
  <si>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</si>
  <si>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</si>
  <si>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</si>
  <si>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</si>
  <si>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</si>
  <si>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</si>
  <si>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</si>
  <si>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</si>
  <si>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</si>
  <si>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</si>
  <si>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</si>
  <si>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</si>
  <si>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</si>
  <si>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</si>
  <si>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</si>
  <si>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</si>
  <si>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</si>
  <si>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</si>
  <si>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</si>
  <si>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</si>
  <si>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</si>
  <si>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</si>
  <si>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</si>
  <si>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</si>
  <si>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</si>
  <si>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</si>
  <si>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</si>
  <si>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</si>
  <si>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</si>
  <si>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</si>
  <si>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</si>
  <si>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</si>
  <si>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</si>
  <si>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</si>
  <si>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</si>
  <si>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</si>
  <si>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</si>
  <si>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</si>
  <si>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</si>
  <si>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</si>
  <si>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</si>
  <si>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</si>
  <si>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</si>
  <si>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</si>
  <si>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</si>
  <si>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</si>
  <si>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</si>
  <si>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</si>
  <si>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</si>
  <si>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</si>
  <si>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</si>
  <si>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</si>
  <si>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</si>
  <si>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</si>
  <si>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</si>
  <si>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</si>
  <si>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</si>
  <si>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</si>
  <si>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</si>
  <si>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</si>
  <si>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</si>
  <si>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</si>
  <si>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</si>
  <si>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</si>
  <si>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</si>
  <si>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</si>
  <si>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</si>
  <si>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</si>
  <si>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</si>
  <si>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</si>
  <si>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</si>
  <si>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</si>
  <si>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</si>
  <si>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</si>
  <si>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</si>
  <si>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</si>
  <si>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</si>
  <si>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</si>
  <si>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</si>
  <si>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</si>
  <si>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</si>
  <si>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</si>
  <si>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</si>
  <si>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</si>
  <si>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</si>
  <si>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</si>
  <si>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</si>
  <si>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</si>
  <si>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</si>
  <si>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</si>
  <si>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</si>
  <si>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</si>
  <si>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</si>
  <si>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</si>
  <si>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</si>
  <si>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</si>
  <si>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</si>
  <si>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</si>
  <si>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</si>
  <si>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</si>
  <si>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</si>
  <si>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</si>
  <si>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</si>
  <si>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</si>
  <si>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</si>
  <si>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</si>
  <si>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</si>
  <si>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</si>
  <si>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</si>
  <si>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</si>
  <si>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</si>
  <si>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</si>
  <si>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</si>
  <si>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</si>
  <si>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</si>
  <si>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</si>
  <si>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</si>
  <si>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</si>
  <si>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</si>
  <si>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</si>
  <si>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</si>
  <si>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</si>
  <si>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</si>
  <si>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</si>
  <si>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</si>
  <si>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</si>
  <si>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</si>
  <si>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</si>
  <si>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</si>
  <si>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</si>
  <si>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</si>
  <si>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</si>
  <si>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</si>
  <si>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</si>
  <si>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</si>
  <si>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</si>
  <si>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</si>
  <si>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</si>
  <si>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</si>
  <si>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</si>
  <si>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</si>
  <si>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</si>
  <si>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</si>
  <si>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</si>
  <si>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</si>
  <si>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</si>
  <si>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</si>
  <si>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</si>
  <si>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</si>
  <si>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</si>
  <si>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</si>
  <si>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</si>
  <si>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</si>
  <si>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</si>
  <si>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</si>
  <si>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</si>
  <si>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</si>
  <si>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</si>
  <si>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</si>
  <si>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</si>
  <si>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</si>
  <si>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</si>
  <si>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</si>
  <si>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</si>
  <si>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</si>
  <si>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</si>
  <si>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</si>
  <si>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</si>
  <si>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</si>
  <si>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</si>
  <si>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</si>
  <si>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</si>
  <si>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</si>
  <si>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</si>
  <si>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</si>
  <si>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</si>
  <si>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</si>
  <si>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</si>
  <si>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</si>
  <si>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</si>
  <si>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</si>
  <si>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</si>
  <si>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</si>
  <si>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</si>
  <si>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</si>
  <si>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</si>
  <si>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</si>
  <si>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</si>
  <si>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</si>
  <si>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</si>
  <si>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</si>
  <si>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</si>
  <si>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</si>
  <si>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</si>
  <si>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</si>
  <si>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</si>
  <si>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</si>
  <si>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</si>
  <si>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</si>
  <si>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</si>
  <si>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</si>
  <si>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</si>
  <si>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</si>
  <si>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</si>
  <si>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</si>
  <si>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</si>
  <si>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</si>
  <si>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</si>
  <si>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</si>
  <si>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</si>
  <si>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</si>
  <si>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</si>
  <si>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</si>
  <si>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</si>
  <si>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</si>
  <si>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</si>
  <si>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</si>
  <si>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</si>
  <si>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</si>
  <si>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</si>
  <si>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</si>
  <si>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</si>
  <si>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</si>
  <si>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</si>
  <si>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</si>
  <si>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</si>
  <si>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</si>
  <si>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</si>
  <si>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</si>
  <si>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</si>
  <si>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</si>
  <si>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</si>
  <si>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</si>
  <si>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</si>
  <si>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</si>
  <si>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</si>
  <si>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</si>
  <si>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</si>
  <si>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</si>
  <si>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</si>
  <si>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</si>
  <si>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</si>
  <si>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</si>
  <si>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</si>
  <si>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</si>
  <si>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</si>
  <si>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</si>
  <si>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</si>
  <si>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</si>
  <si>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</si>
  <si>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</si>
  <si>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</si>
  <si>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</si>
  <si>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</si>
  <si>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</si>
  <si>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</si>
  <si>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</si>
  <si>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</si>
  <si>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</si>
  <si>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</si>
  <si>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</si>
  <si>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</si>
  <si>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</si>
  <si>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</si>
  <si>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</si>
  <si>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</si>
  <si>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</si>
  <si>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</si>
  <si>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</si>
  <si>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</si>
  <si>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</si>
  <si>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</si>
  <si>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</si>
  <si>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</si>
  <si>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</si>
  <si>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</si>
  <si>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</si>
  <si>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</si>
  <si>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</si>
  <si>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</si>
  <si>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</si>
  <si>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</si>
  <si>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</si>
  <si>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</si>
  <si>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</si>
  <si>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</si>
  <si>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</si>
  <si>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</si>
  <si>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</si>
  <si>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</si>
  <si>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</si>
  <si>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</si>
  <si>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</si>
  <si>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</si>
  <si>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</si>
  <si>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</si>
  <si>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</si>
  <si>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</si>
  <si>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</si>
  <si>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</si>
  <si>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</si>
  <si>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</si>
  <si>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</si>
  <si>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</si>
  <si>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</si>
  <si>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</si>
  <si>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</si>
  <si>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</si>
  <si>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</si>
  <si>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</si>
  <si>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</si>
  <si>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</si>
  <si>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</si>
  <si>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</si>
  <si>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</si>
  <si>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</si>
  <si>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</si>
  <si>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</si>
  <si>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</si>
  <si>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</si>
  <si>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</si>
  <si>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</si>
  <si>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</si>
  <si>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</si>
  <si>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</si>
  <si>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</si>
  <si>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</si>
  <si>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</si>
  <si>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</si>
  <si>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</si>
  <si>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</si>
  <si>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</si>
  <si>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</si>
  <si>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</si>
  <si>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</si>
  <si>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</si>
  <si>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</si>
  <si>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</si>
  <si>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</si>
  <si>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</si>
  <si>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</si>
  <si>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</si>
  <si>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</si>
  <si>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</si>
  <si>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</si>
  <si>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</si>
  <si>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</si>
  <si>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</si>
  <si>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</si>
  <si>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</si>
  <si>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</si>
  <si>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</si>
  <si>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</si>
  <si>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</si>
  <si>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</si>
  <si>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</si>
  <si>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</si>
  <si>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</si>
  <si>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</si>
  <si>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</si>
  <si>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</si>
  <si>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</si>
  <si>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</si>
  <si>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</si>
  <si>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</si>
  <si>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</si>
  <si>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</si>
  <si>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</si>
  <si>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</si>
  <si>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</si>
  <si>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</si>
  <si>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</si>
  <si>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</si>
  <si>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</si>
  <si>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</si>
  <si>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</si>
  <si>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</si>
  <si>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</si>
  <si>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</si>
  <si>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</si>
  <si>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</si>
  <si>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</si>
  <si>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</si>
  <si>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</si>
  <si>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</si>
  <si>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</si>
  <si>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</si>
  <si>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</si>
  <si>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</si>
  <si>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</si>
  <si>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</si>
  <si>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</si>
  <si>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</si>
  <si>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</si>
  <si>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</si>
  <si>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</si>
  <si>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</si>
  <si>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</si>
  <si>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</si>
  <si>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</si>
  <si>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</si>
  <si>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</si>
  <si>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</si>
  <si>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</si>
  <si>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</si>
  <si>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</si>
  <si>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</si>
  <si>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</si>
  <si>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</si>
  <si>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</si>
  <si>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</si>
  <si>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</si>
  <si>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</si>
  <si>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</si>
  <si>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</si>
  <si>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</si>
  <si>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</si>
  <si>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</si>
  <si>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</si>
  <si>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</si>
  <si>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</si>
  <si>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</si>
  <si>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</si>
  <si>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</si>
  <si>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</si>
  <si>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</si>
  <si>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</si>
  <si>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</si>
  <si>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</si>
  <si>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</si>
  <si>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</si>
  <si>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</si>
  <si>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</si>
  <si>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</si>
  <si>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</si>
  <si>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</si>
  <si>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</si>
  <si>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</si>
  <si>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</si>
  <si>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</si>
  <si>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</si>
  <si>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</si>
  <si>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</si>
  <si>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</si>
  <si>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</si>
  <si>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</si>
  <si>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</si>
  <si>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</si>
  <si>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</si>
  <si>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</si>
  <si>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</si>
  <si>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</si>
  <si>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</si>
  <si>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</si>
  <si>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</si>
  <si>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</si>
  <si>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</si>
  <si>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</si>
  <si>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</si>
  <si>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</si>
  <si>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</si>
  <si>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</si>
  <si>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</si>
  <si>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</si>
  <si>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</si>
  <si>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</si>
  <si>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</si>
  <si>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</si>
  <si>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</si>
  <si>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</si>
  <si>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</si>
  <si>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</si>
  <si>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</si>
  <si>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</si>
  <si>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</si>
  <si>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</si>
  <si>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</si>
  <si>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</si>
  <si>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</si>
  <si>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</si>
  <si>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</si>
  <si>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</si>
  <si>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</si>
  <si>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</si>
  <si>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</si>
  <si>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</si>
  <si>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</si>
  <si>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</si>
  <si>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</si>
  <si>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</si>
  <si>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</si>
  <si>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</si>
  <si>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</si>
  <si>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</si>
  <si>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</si>
  <si>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</si>
  <si>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</si>
  <si>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</si>
  <si>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</si>
  <si>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</si>
  <si>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</si>
  <si>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</si>
  <si>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</si>
  <si>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</si>
  <si>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</si>
  <si>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</si>
  <si>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</si>
  <si>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</si>
  <si>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</si>
  <si>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</si>
  <si>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</si>
  <si>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</si>
  <si>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</si>
  <si>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</si>
  <si>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</si>
  <si>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</si>
  <si>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</si>
  <si>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</si>
  <si>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</si>
  <si>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</si>
  <si>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</si>
  <si>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</si>
  <si>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</si>
  <si>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</si>
  <si>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</si>
  <si>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</si>
  <si>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</si>
  <si>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</si>
  <si>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</si>
  <si>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</si>
  <si>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</si>
  <si>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</si>
  <si>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</si>
  <si>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</si>
  <si>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</si>
  <si>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</si>
  <si>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</si>
  <si>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</si>
  <si>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</si>
  <si>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</si>
  <si>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</si>
  <si>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</si>
  <si>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</si>
  <si>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</si>
  <si>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</si>
  <si>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</si>
  <si>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</si>
  <si>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</si>
  <si>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</si>
  <si>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</si>
  <si>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</si>
  <si>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</si>
  <si>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</si>
  <si>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</si>
  <si>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</si>
  <si>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</si>
  <si>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</si>
  <si>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</si>
  <si>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</si>
  <si>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</si>
  <si>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</si>
  <si>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</si>
  <si>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</si>
  <si>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</si>
  <si>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</si>
  <si>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</si>
  <si>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</si>
  <si>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</si>
  <si>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</si>
  <si>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</si>
  <si>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</si>
  <si>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</si>
  <si>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</si>
  <si>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</si>
  <si>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</si>
  <si>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</si>
  <si>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</si>
  <si>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</si>
  <si>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</si>
  <si>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</si>
  <si>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</si>
  <si>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</si>
  <si>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</si>
  <si>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</si>
  <si>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</si>
  <si>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</si>
  <si>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</si>
  <si>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</si>
  <si>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</si>
  <si>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</si>
  <si>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</si>
  <si>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</si>
  <si>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</si>
  <si>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</si>
  <si>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</si>
  <si>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</si>
  <si>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</si>
  <si>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</si>
  <si>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</si>
  <si>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</si>
  <si>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</si>
  <si>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</si>
  <si>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</si>
  <si>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</si>
  <si>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</si>
  <si>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</si>
  <si>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</si>
  <si>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</si>
  <si>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</si>
  <si>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</si>
  <si>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</si>
  <si>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</si>
  <si>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</si>
  <si>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</si>
  <si>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</si>
  <si>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</si>
  <si>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</si>
  <si>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</si>
  <si>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</si>
  <si>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</si>
  <si>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</si>
  <si>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</si>
  <si>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</si>
  <si>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</si>
  <si>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</si>
  <si>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</si>
  <si>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</si>
  <si>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</si>
  <si>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</si>
  <si>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</si>
  <si>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</si>
  <si>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</si>
  <si>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</si>
  <si>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</si>
  <si>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</si>
  <si>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</si>
  <si>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</si>
  <si>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</si>
  <si>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</si>
  <si>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</si>
  <si>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</si>
  <si>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</si>
  <si>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</si>
  <si>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</si>
  <si>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</si>
  <si>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</si>
  <si>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</si>
  <si>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</si>
  <si>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</si>
  <si>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</si>
  <si>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</si>
  <si>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</si>
  <si>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</si>
  <si>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</si>
  <si>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</si>
  <si>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</si>
  <si>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</si>
  <si>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</si>
  <si>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</si>
  <si>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</si>
  <si>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</si>
  <si>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</si>
  <si>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</si>
  <si>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</si>
  <si>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</si>
  <si>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</si>
  <si>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</si>
  <si>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</si>
  <si>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</si>
  <si>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</si>
  <si>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</si>
  <si>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</si>
  <si>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</si>
  <si>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</si>
  <si>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</si>
  <si>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</si>
  <si>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</si>
  <si>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</si>
  <si>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</si>
  <si>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</si>
  <si>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</si>
  <si>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</si>
  <si>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</si>
  <si>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</si>
  <si>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</si>
  <si>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</si>
  <si>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</si>
  <si>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</si>
  <si>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</si>
  <si>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</si>
  <si>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</si>
  <si>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</si>
  <si>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</si>
  <si>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</si>
  <si>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</si>
  <si>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</si>
  <si>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</si>
  <si>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</si>
  <si>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</si>
  <si>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</si>
  <si>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</si>
  <si>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</si>
  <si>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</si>
  <si>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</si>
  <si>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</si>
  <si>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</si>
  <si>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</si>
  <si>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</si>
  <si>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</si>
  <si>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</si>
  <si>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</si>
  <si>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</si>
  <si>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</si>
  <si>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</si>
  <si>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</si>
  <si>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</si>
  <si>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</si>
  <si>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</si>
  <si>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</si>
  <si>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</si>
  <si>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</si>
  <si>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</si>
  <si>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</si>
  <si>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</si>
  <si>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</si>
  <si>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</si>
  <si>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</si>
  <si>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</si>
  <si>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</si>
  <si>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</si>
  <si>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</si>
  <si>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</si>
  <si>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</si>
  <si>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</si>
  <si>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</si>
  <si>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</si>
  <si>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</si>
  <si>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</si>
  <si>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</si>
  <si>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</si>
  <si>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</si>
  <si>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</si>
  <si>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</si>
  <si>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</si>
  <si>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</si>
  <si>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</si>
  <si>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</si>
  <si>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</si>
  <si>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</si>
  <si>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</si>
  <si>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</si>
  <si>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</si>
  <si>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</si>
  <si>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</si>
  <si>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</si>
  <si>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</si>
  <si>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</si>
  <si>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</si>
  <si>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</si>
  <si>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</si>
  <si>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</si>
  <si>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</si>
  <si>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</si>
  <si>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</si>
  <si>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</si>
  <si>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</si>
  <si>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</si>
  <si>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</si>
  <si>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</si>
  <si>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</si>
  <si>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</si>
  <si>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</si>
  <si>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</si>
  <si>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</si>
  <si>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</si>
  <si>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</si>
  <si>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</si>
  <si>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</si>
  <si>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</si>
  <si>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</si>
  <si>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</si>
  <si>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</si>
  <si>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</si>
  <si>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</si>
  <si>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</si>
  <si>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</si>
  <si>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</si>
  <si>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</si>
  <si>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</si>
  <si>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</si>
  <si>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</si>
  <si>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</si>
  <si>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</si>
  <si>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</si>
  <si>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</si>
  <si>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</si>
  <si>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</si>
  <si>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</si>
  <si>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</si>
  <si>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</si>
  <si>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</si>
  <si>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</si>
  <si>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</si>
  <si>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</si>
  <si>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</si>
  <si>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</si>
  <si>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</si>
  <si>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</si>
  <si>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</si>
  <si>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</si>
  <si>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</si>
  <si>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</si>
  <si>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</si>
  <si>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</si>
  <si>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</si>
  <si>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</si>
  <si>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</si>
  <si>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</si>
  <si>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</si>
  <si>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</si>
  <si>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</si>
  <si>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</si>
  <si>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</si>
  <si>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</si>
  <si>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</si>
  <si>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</si>
  <si>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</si>
  <si>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</si>
  <si>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</si>
  <si>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</si>
  <si>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</si>
  <si>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</si>
  <si>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</si>
  <si>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</si>
  <si>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</si>
  <si>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</si>
  <si>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</si>
  <si>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</si>
  <si>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</si>
  <si>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</si>
  <si>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</si>
  <si>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</si>
  <si>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</si>
  <si>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</si>
  <si>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</si>
  <si>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</si>
  <si>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</si>
  <si>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</si>
  <si>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</si>
  <si>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</si>
  <si>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</si>
  <si>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</si>
  <si>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</si>
  <si>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</si>
  <si>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</si>
  <si>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</si>
  <si>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</si>
  <si>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</si>
  <si>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</si>
  <si>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</si>
  <si>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</si>
  <si>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</si>
  <si>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</si>
  <si>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</si>
  <si>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</si>
  <si>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</si>
  <si>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</si>
  <si>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</si>
  <si>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</si>
  <si>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</si>
  <si>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</si>
  <si>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</si>
  <si>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</si>
  <si>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</si>
  <si>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</si>
  <si>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</si>
  <si>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</si>
  <si>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</si>
  <si>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</si>
  <si>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</si>
  <si>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</si>
  <si>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</si>
  <si>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</si>
  <si>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</si>
  <si>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</si>
  <si>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</si>
  <si>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</si>
  <si>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</si>
  <si>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</si>
  <si>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</si>
  <si>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</si>
  <si>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</si>
  <si>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</si>
  <si>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</si>
  <si>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</si>
  <si>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</si>
  <si>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</si>
  <si>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</si>
  <si>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</si>
  <si>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</si>
  <si>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</si>
  <si>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</si>
  <si>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</si>
  <si>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</si>
  <si>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</si>
  <si>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</si>
  <si>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</si>
  <si>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</si>
  <si>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</si>
  <si>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</si>
  <si>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</si>
  <si>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</si>
  <si>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</si>
  <si>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</si>
  <si>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</si>
  <si>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</si>
  <si>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</si>
  <si>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</si>
  <si>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</si>
  <si>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</si>
  <si>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</si>
  <si>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</si>
  <si>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</si>
  <si>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</si>
  <si>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</si>
  <si>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</si>
  <si>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</si>
  <si>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</si>
  <si>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</si>
  <si>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</si>
  <si>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</si>
  <si>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</si>
  <si>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</si>
  <si>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</si>
  <si>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</si>
  <si>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</si>
  <si>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</si>
  <si>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</si>
  <si>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</si>
  <si>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</si>
  <si>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</si>
  <si>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</si>
  <si>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</si>
  <si>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</si>
  <si>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</si>
  <si>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</si>
  <si>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</si>
  <si>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</si>
  <si>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</si>
  <si>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</si>
  <si>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</si>
  <si>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</si>
  <si>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</si>
  <si>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</si>
  <si>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</si>
  <si>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</si>
  <si>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</si>
  <si>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</si>
  <si>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</si>
  <si>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</si>
  <si>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</si>
  <si>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</si>
  <si>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</si>
  <si>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</si>
  <si>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</si>
  <si>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</si>
  <si>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</si>
  <si>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</si>
  <si>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</si>
  <si>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</si>
  <si>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</si>
  <si>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</si>
  <si>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</si>
  <si>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</si>
  <si>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</si>
  <si>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</si>
  <si>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</si>
  <si>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</si>
  <si>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</si>
  <si>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</si>
  <si>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</si>
  <si>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</si>
  <si>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</si>
  <si>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</si>
  <si>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</si>
  <si>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</si>
  <si>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</si>
  <si>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</si>
  <si>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</si>
  <si>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</si>
  <si>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</si>
  <si>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</si>
  <si>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</si>
  <si>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</si>
  <si>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</si>
  <si>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</si>
  <si>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</si>
  <si>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</si>
  <si>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</si>
  <si>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</si>
  <si>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</si>
  <si>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</si>
  <si>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</si>
  <si>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</si>
  <si>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</si>
  <si>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</si>
  <si>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</si>
  <si>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</si>
  <si>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</si>
  <si>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</si>
  <si>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</si>
  <si>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</si>
  <si>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</si>
  <si>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</si>
  <si>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</si>
  <si>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</si>
  <si>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</si>
  <si>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</si>
  <si>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</si>
  <si>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</si>
  <si>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</si>
  <si>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</si>
  <si>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</si>
  <si>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</si>
  <si>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</si>
  <si>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</si>
  <si>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</si>
  <si>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</si>
  <si>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</si>
  <si>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</si>
  <si>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</si>
  <si>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</si>
  <si>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</si>
  <si>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</si>
  <si>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</si>
  <si>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</si>
  <si>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</si>
  <si>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</si>
  <si>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</si>
  <si>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</si>
  <si>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</si>
  <si>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</si>
  <si>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</si>
  <si>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</si>
  <si>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</si>
  <si>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</si>
  <si>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</si>
  <si>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</si>
  <si>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</si>
  <si>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</si>
  <si>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</si>
  <si>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</si>
  <si>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</si>
  <si>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</si>
  <si>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</si>
  <si>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</si>
  <si>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</si>
  <si>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</si>
  <si>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</si>
  <si>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</si>
  <si>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</si>
  <si>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</si>
  <si>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</si>
  <si>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</si>
  <si>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</si>
  <si>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</si>
  <si>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</si>
  <si>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</si>
  <si>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</si>
  <si>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</si>
  <si>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</si>
  <si>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</si>
  <si>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</si>
  <si>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</si>
  <si>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</si>
  <si>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</si>
  <si>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</si>
  <si>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</si>
  <si>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</si>
  <si>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</si>
  <si>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</si>
  <si>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</si>
  <si>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</si>
  <si>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</si>
  <si>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</si>
  <si>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</si>
  <si>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</si>
  <si>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</si>
  <si>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</si>
  <si>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</si>
  <si>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</si>
  <si>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</si>
  <si>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</si>
  <si>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</si>
  <si>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</si>
  <si>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</si>
  <si>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</si>
  <si>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</si>
  <si>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</si>
  <si>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</si>
  <si>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</si>
  <si>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</si>
  <si>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</si>
  <si>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</si>
  <si>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</si>
  <si>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</si>
  <si>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</si>
  <si>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</si>
  <si>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</si>
  <si>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</si>
  <si>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</si>
  <si>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</si>
  <si>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</si>
  <si>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</si>
  <si>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</si>
  <si>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</si>
  <si>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</si>
  <si>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</si>
  <si>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</si>
  <si>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</si>
  <si>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</si>
  <si>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</si>
  <si>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</si>
  <si>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</si>
  <si>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</si>
  <si>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</si>
  <si>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</si>
  <si>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</si>
  <si>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</si>
  <si>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</si>
  <si>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</si>
  <si>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</si>
  <si>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</si>
  <si>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</si>
  <si>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</si>
  <si>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</si>
  <si>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</si>
  <si>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</si>
  <si>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</si>
  <si>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</si>
  <si>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</si>
  <si>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</si>
  <si>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</si>
  <si>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</si>
  <si>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</si>
  <si>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</si>
  <si>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</si>
  <si>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</si>
  <si>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</si>
  <si>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</si>
  <si>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</si>
  <si>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</si>
  <si>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</si>
  <si>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</si>
  <si>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</si>
  <si>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</si>
  <si>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</si>
  <si>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</si>
  <si>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</si>
  <si>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</si>
  <si>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</si>
  <si>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</si>
  <si>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</si>
  <si>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</si>
  <si>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</si>
  <si>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</si>
  <si>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</si>
  <si>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</si>
  <si>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</si>
  <si>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</si>
  <si>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</si>
  <si>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</si>
  <si>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</si>
  <si>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</si>
  <si>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</si>
  <si>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</si>
  <si>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</si>
  <si>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</si>
  <si>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</si>
  <si>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</si>
  <si>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</si>
  <si>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</si>
  <si>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</si>
  <si>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</si>
  <si>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</si>
  <si>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</si>
  <si>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</si>
  <si>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</si>
  <si>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</si>
  <si>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</si>
  <si>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</si>
  <si>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</si>
  <si>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</si>
  <si>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</si>
  <si>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</si>
  <si>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</si>
  <si>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</si>
  <si>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</si>
  <si>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</si>
  <si>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</si>
  <si>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</si>
  <si>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</si>
  <si>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</si>
  <si>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</si>
  <si>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</si>
  <si>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</si>
  <si>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</si>
  <si>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</si>
  <si>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</si>
  <si>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</si>
  <si>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</si>
  <si>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</si>
  <si>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</si>
  <si>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</si>
  <si>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</si>
  <si>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</si>
  <si>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</si>
  <si>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</si>
  <si>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</si>
  <si>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</si>
  <si>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</si>
  <si>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</si>
  <si>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</si>
  <si>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</si>
  <si>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</si>
  <si>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</si>
  <si>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</si>
  <si>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</si>
  <si>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</si>
  <si>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</si>
  <si>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</si>
  <si>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</si>
  <si>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</si>
  <si>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</si>
  <si>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</si>
  <si>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</si>
  <si>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</si>
  <si>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</si>
  <si>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</si>
  <si>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</si>
  <si>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</si>
  <si>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</si>
  <si>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</si>
  <si>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</si>
  <si>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</si>
  <si>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</si>
  <si>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</si>
  <si>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</si>
  <si>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</si>
  <si>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</si>
  <si>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</si>
  <si>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</si>
  <si>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</si>
  <si>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</si>
  <si>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</si>
  <si>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</si>
  <si>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</si>
  <si>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</si>
  <si>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</si>
  <si>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</si>
  <si>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</si>
  <si>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</si>
  <si>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</si>
  <si>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</si>
  <si>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</si>
  <si>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</si>
  <si>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</si>
  <si>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</si>
  <si>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</si>
  <si>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</si>
  <si>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</si>
  <si>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</si>
  <si>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</si>
  <si>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</si>
  <si>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</si>
  <si>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</si>
  <si>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</si>
  <si>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</si>
  <si>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</si>
  <si>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</si>
  <si>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</si>
  <si>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</si>
  <si>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</si>
  <si>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</si>
  <si>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</si>
  <si>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</si>
  <si>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</si>
  <si>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</si>
  <si>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</si>
  <si>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</si>
  <si>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</si>
  <si>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</si>
  <si>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</si>
  <si>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</si>
  <si>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</si>
  <si>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</si>
  <si>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</si>
  <si>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</si>
  <si>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</si>
  <si>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</si>
  <si>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</si>
  <si>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</si>
  <si>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</si>
  <si>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</si>
  <si>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</si>
  <si>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</si>
  <si>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</si>
  <si>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</si>
  <si>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</si>
  <si>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</si>
  <si>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</si>
  <si>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</si>
  <si>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</si>
  <si>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</si>
  <si>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</si>
  <si>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</si>
  <si>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</si>
  <si>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</si>
  <si>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</si>
  <si>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</si>
  <si>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</si>
  <si>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</si>
  <si>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</si>
  <si>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</si>
  <si>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</si>
  <si>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</si>
  <si>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</si>
  <si>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</si>
  <si>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</si>
  <si>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</si>
  <si>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</si>
  <si>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</si>
  <si>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</si>
  <si>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</si>
  <si>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</si>
  <si>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</si>
  <si>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</si>
  <si>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</si>
  <si>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</si>
  <si>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</si>
  <si>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</si>
  <si>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</si>
  <si>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</si>
  <si>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</si>
  <si>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</si>
  <si>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</si>
  <si>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</si>
  <si>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</si>
  <si>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</si>
  <si>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</si>
  <si>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</si>
  <si>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</si>
  <si>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</si>
  <si>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</si>
  <si>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</si>
  <si>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</si>
  <si>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</si>
  <si>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</si>
  <si>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</si>
  <si>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</si>
  <si>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</si>
  <si>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</si>
  <si>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</si>
  <si>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</si>
  <si>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</si>
  <si>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</si>
  <si>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</si>
  <si>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</si>
  <si>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</si>
  <si>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</si>
  <si>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</si>
  <si>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</si>
  <si>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</si>
  <si>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</si>
  <si>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</si>
  <si>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</si>
  <si>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</si>
  <si>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</si>
  <si>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</si>
  <si>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</si>
  <si>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</si>
  <si>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</si>
  <si>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</si>
  <si>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</si>
  <si>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</si>
  <si>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</si>
  <si>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</si>
  <si>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</si>
  <si>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</si>
  <si>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</si>
  <si>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</si>
  <si>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</si>
  <si>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</si>
  <si>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</si>
  <si>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</si>
  <si>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</si>
  <si>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</si>
  <si>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</si>
  <si>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</si>
  <si>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</si>
  <si>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</si>
  <si>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</si>
  <si>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</si>
  <si>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</si>
  <si>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</si>
  <si>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</si>
  <si>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</si>
  <si>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</si>
  <si>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</si>
  <si>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</si>
  <si>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</si>
  <si>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</si>
  <si>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</si>
  <si>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</si>
  <si>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</si>
  <si>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</si>
  <si>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</si>
  <si>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</si>
  <si>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</si>
  <si>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</si>
  <si>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</si>
  <si>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</si>
  <si>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</si>
  <si>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</si>
  <si>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</si>
  <si>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</si>
  <si>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</si>
  <si>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</si>
  <si>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</si>
  <si>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</si>
  <si>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</si>
  <si>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</si>
  <si>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</si>
  <si>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</si>
  <si>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</si>
  <si>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</si>
  <si>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</si>
  <si>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</si>
  <si>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</si>
  <si>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</si>
  <si>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</si>
  <si>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</si>
  <si>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</si>
  <si>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</si>
  <si>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</si>
  <si>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</si>
  <si>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</si>
  <si>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</si>
  <si>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</si>
  <si>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</si>
  <si>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</si>
  <si>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</si>
  <si>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</si>
  <si>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</si>
  <si>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</si>
  <si>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</si>
  <si>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</si>
  <si>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</si>
  <si>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</si>
  <si>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</si>
  <si>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</si>
  <si>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</si>
  <si>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</si>
  <si>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</si>
  <si>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</si>
  <si>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</si>
  <si>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</si>
  <si>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</si>
  <si>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</si>
  <si>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</si>
  <si>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</si>
  <si>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</si>
  <si>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</si>
  <si>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</si>
  <si>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</si>
  <si>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</si>
  <si>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</si>
  <si>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</si>
  <si>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</si>
  <si>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</si>
  <si>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</si>
  <si>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</si>
  <si>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</si>
  <si>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</si>
  <si>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</si>
  <si>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</si>
  <si>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</si>
  <si>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</si>
  <si>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</si>
  <si>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</si>
  <si>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</si>
  <si>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</si>
  <si>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</si>
  <si>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</si>
  <si>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</si>
  <si>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</si>
  <si>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</si>
  <si>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</si>
  <si>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</si>
  <si>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</si>
  <si>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</si>
  <si>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</si>
  <si>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</si>
  <si>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</si>
  <si>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</si>
  <si>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</si>
  <si>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</si>
  <si>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</si>
  <si>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</si>
  <si>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</si>
  <si>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</si>
  <si>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</si>
  <si>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</si>
  <si>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</si>
  <si>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</si>
  <si>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</si>
  <si>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</si>
  <si>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</si>
  <si>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</si>
  <si>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</si>
  <si>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</si>
  <si>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</si>
  <si>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</si>
  <si>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</si>
  <si>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</si>
  <si>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</si>
  <si>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</si>
  <si>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</si>
  <si>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</si>
  <si>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</si>
  <si>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</si>
  <si>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</si>
  <si>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</si>
  <si>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</si>
  <si>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</si>
  <si>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</si>
  <si>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</si>
  <si>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</si>
  <si>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</si>
  <si>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</si>
  <si>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</si>
  <si>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</si>
  <si>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</si>
  <si>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</si>
  <si>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</si>
  <si>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</si>
  <si>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</si>
  <si>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</si>
  <si>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</si>
  <si>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</si>
  <si>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</si>
  <si>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</si>
  <si>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</si>
  <si>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</si>
  <si>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</si>
  <si>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</si>
  <si>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</si>
  <si>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</si>
  <si>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</si>
  <si>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</si>
  <si>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</si>
  <si>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</si>
  <si>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</si>
  <si>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</si>
  <si>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</si>
  <si>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</si>
  <si>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</si>
  <si>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</si>
  <si>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</si>
  <si>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</si>
  <si>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</si>
  <si>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</si>
  <si>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</si>
  <si>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</si>
  <si>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</si>
  <si>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</si>
  <si>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</si>
  <si>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</si>
  <si>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</si>
  <si>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</si>
  <si>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</si>
  <si>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</si>
  <si>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</si>
  <si>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</si>
  <si>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</si>
  <si>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</si>
  <si>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</si>
  <si>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</si>
  <si>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</si>
  <si>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</si>
  <si>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</si>
  <si>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</si>
  <si>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</si>
  <si>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</si>
  <si>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</si>
  <si>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</si>
  <si>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</si>
  <si>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</si>
  <si>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</si>
  <si>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</si>
  <si>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</si>
  <si>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</si>
  <si>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</si>
  <si>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</si>
  <si>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</si>
  <si>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</si>
  <si>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</si>
  <si>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</si>
  <si>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</si>
  <si>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</si>
  <si>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</si>
  <si>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</si>
  <si>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</si>
  <si>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</si>
  <si>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</si>
  <si>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</si>
  <si>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</si>
  <si>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</si>
  <si>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</si>
  <si>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</si>
  <si>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</si>
  <si>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</si>
  <si>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</si>
  <si>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</si>
  <si>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</si>
  <si>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</si>
  <si>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</si>
  <si>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</si>
  <si>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</si>
  <si>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</si>
  <si>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</si>
  <si>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</si>
  <si>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</si>
  <si>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</si>
  <si>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</si>
  <si>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</si>
  <si>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</si>
  <si>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</si>
  <si>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</si>
  <si>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</si>
  <si>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</si>
  <si>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</si>
  <si>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</si>
  <si>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</si>
  <si>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</si>
  <si>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</si>
  <si>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</si>
  <si>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</si>
  <si>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</si>
  <si>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</si>
  <si>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</si>
  <si>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</si>
  <si>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</si>
  <si>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</si>
  <si>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</si>
  <si>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</si>
  <si>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</si>
  <si>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</si>
  <si>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</si>
  <si>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</si>
  <si>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</si>
  <si>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</si>
  <si>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</si>
  <si>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</si>
  <si>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</si>
  <si>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</si>
  <si>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</si>
  <si>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</si>
  <si>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</si>
  <si>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</si>
  <si>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</si>
  <si>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</si>
  <si>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</si>
  <si>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</si>
  <si>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</si>
  <si>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</si>
  <si>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</si>
  <si>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</si>
  <si>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</si>
  <si>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</si>
  <si>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</si>
  <si>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</si>
  <si>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</si>
  <si>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</si>
  <si>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</si>
  <si>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</si>
  <si>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</si>
  <si>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</si>
  <si>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</si>
  <si>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</si>
  <si>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</si>
  <si>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</si>
  <si>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</si>
  <si>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</si>
  <si>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</si>
  <si>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</si>
  <si>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</si>
  <si>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</si>
  <si>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</si>
  <si>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</si>
  <si>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</si>
  <si>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</si>
  <si>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</si>
  <si>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</si>
  <si>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</si>
  <si>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</si>
  <si>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</si>
  <si>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</si>
  <si>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</si>
  <si>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</si>
  <si>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</si>
  <si>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</si>
  <si>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</si>
  <si>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</si>
  <si>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</si>
  <si>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</si>
  <si>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</si>
  <si>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</si>
  <si>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</si>
  <si>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</si>
  <si>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</si>
  <si>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</si>
  <si>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</si>
  <si>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</si>
  <si>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</si>
  <si>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</si>
  <si>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</si>
  <si>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</si>
  <si>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</si>
  <si>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</si>
  <si>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</si>
  <si>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</si>
  <si>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</si>
  <si>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</si>
  <si>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</si>
  <si>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</si>
  <si>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</si>
  <si>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</si>
  <si>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</si>
  <si>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</si>
  <si>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</si>
  <si>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</si>
  <si>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</si>
  <si>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</si>
  <si>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</si>
  <si>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</si>
  <si>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</si>
  <si>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</si>
  <si>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</si>
  <si>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</si>
  <si>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</si>
  <si>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</si>
  <si>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</si>
  <si>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</si>
  <si>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</si>
  <si>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</si>
  <si>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</si>
  <si>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</si>
  <si>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</si>
  <si>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</si>
  <si>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</si>
  <si>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</si>
  <si>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</si>
  <si>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</si>
  <si>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</si>
  <si>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</si>
  <si>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</si>
  <si>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</si>
  <si>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</si>
  <si>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</si>
  <si>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</si>
  <si>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</si>
  <si>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</si>
  <si>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</si>
  <si>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</si>
  <si>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</si>
  <si>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</si>
  <si>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</si>
  <si>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</si>
  <si>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</si>
  <si>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</si>
  <si>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</si>
  <si>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</si>
  <si>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</si>
  <si>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</si>
  <si>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</si>
  <si>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</si>
  <si>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</si>
  <si>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</si>
  <si>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</si>
  <si>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</si>
  <si>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</si>
  <si>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</si>
  <si>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</si>
  <si>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</si>
  <si>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</si>
  <si>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</si>
  <si>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</si>
  <si>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</si>
  <si>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</si>
  <si>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</si>
  <si>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</si>
  <si>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</si>
  <si>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</si>
  <si>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</si>
  <si>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</si>
  <si>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</si>
  <si>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</si>
  <si>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</si>
  <si>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</si>
  <si>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</si>
  <si>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</si>
  <si>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</si>
  <si>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</si>
  <si>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</si>
  <si>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</si>
  <si>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</si>
  <si>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</si>
  <si>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</si>
  <si>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</si>
  <si>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</si>
  <si>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</si>
  <si>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</si>
  <si>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</si>
  <si>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</si>
  <si>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</si>
  <si>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</si>
  <si>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</si>
  <si>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</si>
  <si>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</si>
  <si>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</si>
  <si>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</si>
  <si>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</si>
  <si>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</si>
  <si>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</si>
  <si>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</si>
  <si>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</si>
  <si>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</si>
  <si>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</si>
  <si>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</si>
  <si>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</si>
  <si>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</si>
  <si>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</si>
  <si>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</si>
  <si>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</si>
  <si>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</si>
  <si>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</si>
  <si>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</si>
  <si>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</si>
  <si>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</si>
  <si>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</si>
  <si>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</si>
  <si>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</si>
  <si>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</si>
  <si>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</si>
  <si>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</si>
  <si>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</si>
  <si>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</si>
  <si>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</si>
  <si>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</si>
  <si>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</si>
  <si>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</si>
  <si>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</si>
  <si>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</si>
  <si>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</si>
  <si>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</si>
  <si>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</si>
  <si>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</si>
  <si>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</si>
  <si>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</si>
  <si>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</si>
  <si>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</si>
  <si>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</si>
  <si>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</si>
  <si>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</si>
  <si>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</si>
  <si>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</si>
  <si>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</si>
  <si>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</si>
  <si>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</si>
  <si>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</si>
  <si>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</si>
  <si>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</si>
  <si>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</si>
  <si>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</si>
  <si>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</si>
  <si>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</si>
  <si>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</si>
  <si>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</si>
  <si>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</si>
  <si>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</si>
  <si>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</si>
  <si>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</si>
  <si>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</si>
  <si>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</si>
  <si>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</si>
  <si>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</si>
  <si>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</si>
  <si>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</si>
  <si>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</si>
  <si>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</si>
  <si>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</si>
  <si>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</si>
  <si>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</si>
  <si>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</si>
  <si>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</si>
  <si>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</si>
  <si>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</si>
  <si>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</si>
  <si>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</si>
  <si>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</si>
  <si>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</si>
  <si>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</si>
  <si>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</si>
  <si>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</si>
  <si>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</si>
  <si>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</si>
  <si>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</si>
  <si>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</si>
  <si>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</si>
  <si>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</si>
  <si>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</si>
  <si>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</si>
  <si>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</si>
  <si>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</si>
  <si>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</si>
  <si>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</si>
  <si>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</si>
  <si>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</si>
  <si>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</si>
  <si>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</si>
  <si>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</si>
  <si>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</si>
  <si>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</si>
  <si>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</si>
  <si>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</si>
  <si>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</si>
  <si>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</si>
  <si>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</si>
  <si>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</si>
  <si>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</si>
  <si>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</si>
  <si>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</si>
  <si>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</si>
  <si>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</si>
  <si>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</si>
  <si>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</si>
  <si>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</si>
  <si>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</si>
  <si>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</si>
  <si>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</si>
  <si>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</si>
  <si>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</si>
  <si>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</si>
  <si>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</si>
  <si>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</si>
  <si>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</si>
  <si>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</si>
  <si>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</si>
  <si>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</si>
  <si>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</si>
  <si>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</si>
  <si>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</si>
  <si>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</si>
  <si>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</si>
  <si>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</si>
  <si>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</si>
  <si>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</si>
  <si>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</si>
  <si>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</si>
  <si>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</si>
  <si>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</si>
  <si>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</si>
  <si>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</si>
  <si>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</si>
  <si>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</si>
  <si>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</si>
  <si>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</si>
  <si>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</si>
  <si>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</si>
  <si>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</si>
  <si>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</si>
  <si>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</si>
  <si>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</si>
  <si>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</si>
  <si>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</si>
  <si>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</si>
  <si>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</si>
  <si>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</si>
  <si>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</si>
  <si>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</si>
  <si>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</si>
  <si>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</si>
  <si>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</si>
  <si>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</si>
  <si>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</si>
  <si>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</si>
  <si>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</si>
  <si>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</si>
  <si>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</si>
  <si>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</si>
  <si>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</si>
  <si>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</si>
  <si>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</si>
  <si>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</si>
  <si>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</si>
  <si>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</si>
  <si>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</si>
  <si>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</si>
  <si>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</si>
  <si>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</si>
  <si>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</si>
  <si>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</si>
  <si>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</si>
  <si>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</si>
  <si>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</si>
  <si>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</si>
  <si>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</si>
  <si>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</si>
  <si>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</si>
  <si>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</si>
  <si>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</si>
  <si>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</si>
  <si>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</si>
  <si>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</si>
  <si>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</si>
  <si>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</si>
  <si>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</si>
  <si>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</si>
  <si>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</si>
  <si>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</si>
  <si>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</si>
  <si>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</si>
  <si>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</si>
  <si>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</si>
  <si>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</si>
  <si>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</si>
  <si>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</si>
  <si>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</si>
  <si>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</si>
  <si>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</si>
  <si>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</si>
  <si>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</si>
  <si>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</si>
  <si>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</si>
  <si>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</si>
  <si>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</si>
  <si>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</si>
  <si>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</si>
  <si>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</si>
  <si>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</si>
  <si>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</si>
  <si>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</si>
  <si>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</si>
  <si>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</si>
  <si>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</si>
  <si>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</si>
  <si>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</si>
  <si>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</si>
  <si>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</si>
  <si>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</si>
  <si>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</si>
  <si>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</si>
  <si>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</si>
  <si>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</si>
  <si>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</si>
  <si>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</si>
  <si>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</si>
  <si>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</si>
  <si>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</si>
  <si>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</si>
  <si>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</si>
  <si>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</si>
  <si>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</si>
  <si>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</si>
  <si>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</si>
  <si>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</si>
  <si>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</si>
  <si>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</si>
  <si>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</si>
  <si>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</si>
  <si>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</si>
  <si>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</si>
  <si>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</si>
  <si>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</si>
  <si>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</si>
  <si>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</si>
  <si>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</si>
  <si>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</si>
  <si>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</si>
  <si>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</si>
  <si>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</si>
  <si>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</si>
  <si>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</si>
  <si>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</si>
  <si>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</si>
  <si>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</si>
  <si>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</si>
  <si>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</si>
  <si>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</si>
  <si>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</si>
  <si>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</si>
  <si>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</si>
  <si>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</si>
  <si>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</si>
  <si>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</si>
  <si>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</si>
  <si>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</si>
  <si>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</si>
  <si>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</si>
  <si>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</si>
  <si>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</si>
  <si>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</si>
  <si>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</si>
  <si>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</si>
  <si>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</si>
  <si>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</si>
  <si>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</si>
  <si>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</si>
  <si>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</si>
  <si>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</si>
  <si>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</si>
  <si>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</si>
  <si>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</si>
  <si>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</si>
  <si>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</si>
  <si>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</si>
  <si>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</si>
  <si>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</si>
  <si>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</si>
  <si>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</si>
  <si>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</si>
  <si>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</si>
  <si>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</si>
  <si>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</si>
  <si>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</si>
  <si>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</si>
  <si>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</si>
  <si>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</si>
  <si>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</si>
  <si>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</si>
  <si>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</si>
  <si>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</si>
  <si>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</si>
  <si>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</si>
  <si>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</si>
  <si>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</si>
  <si>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</si>
  <si>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</si>
  <si>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</si>
  <si>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</si>
  <si>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</si>
  <si>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</si>
  <si>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</si>
  <si>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</si>
  <si>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</si>
  <si>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</si>
  <si>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</si>
  <si>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</si>
  <si>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</si>
  <si>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</si>
  <si>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</si>
  <si>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</si>
  <si>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</si>
  <si>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</si>
  <si>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</si>
  <si>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</si>
  <si>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</si>
  <si>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</si>
  <si>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</si>
  <si>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</si>
  <si>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</si>
  <si>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</si>
  <si>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</si>
  <si>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</si>
  <si>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</si>
  <si>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</si>
  <si>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</si>
  <si>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</si>
  <si>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</si>
  <si>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</si>
  <si>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</si>
  <si>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</si>
  <si>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</si>
  <si>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</si>
  <si>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</si>
  <si>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</si>
  <si>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</si>
  <si>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</si>
  <si>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</si>
  <si>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</si>
  <si>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</si>
  <si>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</si>
  <si>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</si>
  <si>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</si>
  <si>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</si>
  <si>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</si>
  <si>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</si>
  <si>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</si>
  <si>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</si>
  <si>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</si>
  <si>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</si>
  <si>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</si>
  <si>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</si>
  <si>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</si>
  <si>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</si>
  <si>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</si>
  <si>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</si>
  <si>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</si>
  <si>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</si>
  <si>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</si>
  <si>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</si>
  <si>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</si>
  <si>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</si>
  <si>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</si>
  <si>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</si>
  <si>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</si>
  <si>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</si>
  <si>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</si>
  <si>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</si>
  <si>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</si>
  <si>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</si>
  <si>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</si>
  <si>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</si>
  <si>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</si>
  <si>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</si>
  <si>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</si>
  <si>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</si>
  <si>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</si>
  <si>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</si>
  <si>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</si>
  <si>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</si>
  <si>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</si>
  <si>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</si>
  <si>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</si>
  <si>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</si>
  <si>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</si>
  <si>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</si>
  <si>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</si>
  <si>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</si>
  <si>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</si>
  <si>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</si>
  <si>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</si>
  <si>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</si>
  <si>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</si>
  <si>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</si>
  <si>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</si>
  <si>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</si>
  <si>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</si>
  <si>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</si>
  <si>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</si>
  <si>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</si>
  <si>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</si>
  <si>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</si>
  <si>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</si>
  <si>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</si>
  <si>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</si>
  <si>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</si>
  <si>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</si>
  <si>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</si>
  <si>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</si>
  <si>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</si>
  <si>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</si>
  <si>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</si>
  <si>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</si>
  <si>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</si>
  <si>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</si>
  <si>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</si>
  <si>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</si>
  <si>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</si>
  <si>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</si>
  <si>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</si>
  <si>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</si>
  <si>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</si>
  <si>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</si>
  <si>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</si>
  <si>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</si>
  <si>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</si>
  <si>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</si>
  <si>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</si>
  <si>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</si>
  <si>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</si>
  <si>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</si>
  <si>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</si>
  <si>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</si>
  <si>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</si>
  <si>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</si>
  <si>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</si>
  <si>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</si>
  <si>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</si>
  <si>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</si>
  <si>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</si>
  <si>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</si>
  <si>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</si>
  <si>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</si>
  <si>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</si>
  <si>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</si>
  <si>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</si>
  <si>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</si>
  <si>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</si>
  <si>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</si>
  <si>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</si>
  <si>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</si>
  <si>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</si>
  <si>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</si>
  <si>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</si>
  <si>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</si>
  <si>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</si>
  <si>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</si>
  <si>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</si>
  <si>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</si>
  <si>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</si>
  <si>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</si>
  <si>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</si>
  <si>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</si>
  <si>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</si>
  <si>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</si>
  <si>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</si>
  <si>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</si>
  <si>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</si>
  <si>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</si>
  <si>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</si>
  <si>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</si>
  <si>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</si>
  <si>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</si>
  <si>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</si>
  <si>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</si>
  <si>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</si>
  <si>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</si>
  <si>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</si>
  <si>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</si>
  <si>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</si>
  <si>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</si>
  <si>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</si>
  <si>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</si>
  <si>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</si>
  <si>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</si>
  <si>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</si>
  <si>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</si>
  <si>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</si>
  <si>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</si>
  <si>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</si>
  <si>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</si>
  <si>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</si>
  <si>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</si>
  <si>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</si>
  <si>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</si>
  <si>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</si>
  <si>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</si>
  <si>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</si>
  <si>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</si>
  <si>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</si>
  <si>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</si>
  <si>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</si>
  <si>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</si>
  <si>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</si>
  <si>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</si>
  <si>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</si>
  <si>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</si>
  <si>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</si>
  <si>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</si>
  <si>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</si>
  <si>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</si>
  <si>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</si>
  <si>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</si>
  <si>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</si>
  <si>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</si>
  <si>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</si>
  <si>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</si>
  <si>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</si>
  <si>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</si>
  <si>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</si>
  <si>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</si>
  <si>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</si>
  <si>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</si>
  <si>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</si>
  <si>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</si>
  <si>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</si>
  <si>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</si>
  <si>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</si>
  <si>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</si>
  <si>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</si>
  <si>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</si>
  <si>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</si>
  <si>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</si>
  <si>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</si>
  <si>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</si>
  <si>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</si>
  <si>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</si>
  <si>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</si>
  <si>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</si>
  <si>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</si>
  <si>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</si>
  <si>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</si>
  <si>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</si>
  <si>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</si>
  <si>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</si>
  <si>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</si>
  <si>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</si>
  <si>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</si>
  <si>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</si>
  <si>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</si>
  <si>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</si>
  <si>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</si>
  <si>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</si>
  <si>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</si>
  <si>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</si>
  <si>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</si>
  <si>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</si>
  <si>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</si>
  <si>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</si>
  <si>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</si>
  <si>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</si>
  <si>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</si>
  <si>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</si>
  <si>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</si>
  <si>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</si>
  <si>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</si>
  <si>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</si>
  <si>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</si>
  <si>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</si>
  <si>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</si>
  <si>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</si>
  <si>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</si>
  <si>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</si>
  <si>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</si>
  <si>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</si>
  <si>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</si>
  <si>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</si>
  <si>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</si>
  <si>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</si>
  <si>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</si>
  <si>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</si>
  <si>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</si>
  <si>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</si>
  <si>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</si>
  <si>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</si>
  <si>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</si>
  <si>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</si>
  <si>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</si>
  <si>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</si>
  <si>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</si>
  <si>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</si>
  <si>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</si>
  <si>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</si>
  <si>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</si>
  <si>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</si>
  <si>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</si>
  <si>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</si>
  <si>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</si>
  <si>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</si>
  <si>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</si>
  <si>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</si>
  <si>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</si>
  <si>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</si>
  <si>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</si>
  <si>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</si>
  <si>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</si>
  <si>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</si>
  <si>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</si>
  <si>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</si>
  <si>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</si>
  <si>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</si>
  <si>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</si>
  <si>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</si>
  <si>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</si>
  <si>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</si>
  <si>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</si>
  <si>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</si>
  <si>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</si>
  <si>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</si>
  <si>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</si>
  <si>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</si>
  <si>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</si>
  <si>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</si>
  <si>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</si>
  <si>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</si>
  <si>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</si>
  <si>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</si>
  <si>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</si>
  <si>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</si>
  <si>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</si>
  <si>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</si>
  <si>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</si>
  <si>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</si>
  <si>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</si>
  <si>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</si>
  <si>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</si>
  <si>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</si>
  <si>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</si>
  <si>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</si>
  <si>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</si>
  <si>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</si>
  <si>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</si>
  <si>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</si>
  <si>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</si>
  <si>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</si>
  <si>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</si>
  <si>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</si>
  <si>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</si>
  <si>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</si>
  <si>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</si>
  <si>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</si>
  <si>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</si>
  <si>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</si>
  <si>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</si>
  <si>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</si>
  <si>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</si>
  <si>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</si>
  <si>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</si>
  <si>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</si>
  <si>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</si>
  <si>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</si>
  <si>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</si>
  <si>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</si>
  <si>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</si>
  <si>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</si>
  <si>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</si>
  <si>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</si>
  <si>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</si>
  <si>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</si>
  <si>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</si>
  <si>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</si>
  <si>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</si>
  <si>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</si>
  <si>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</si>
  <si>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</si>
  <si>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</si>
  <si>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</si>
  <si>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</si>
  <si>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</si>
  <si>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</si>
  <si>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</si>
  <si>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</si>
  <si>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</si>
  <si>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</si>
  <si>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</si>
  <si>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</si>
  <si>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</si>
  <si>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</si>
  <si>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</si>
  <si>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</si>
  <si>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</si>
  <si>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</si>
  <si>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</si>
  <si>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</si>
  <si>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</si>
  <si>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</si>
  <si>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</si>
  <si>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</si>
  <si>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</si>
  <si>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</si>
  <si>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</si>
  <si>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</si>
  <si>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</si>
  <si>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</si>
  <si>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</si>
  <si>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</si>
  <si>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</si>
  <si>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</si>
  <si>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</si>
  <si>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</si>
  <si>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</si>
  <si>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</si>
  <si>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</si>
  <si>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</si>
  <si>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</si>
  <si>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</si>
  <si>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</si>
  <si>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</si>
  <si>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</si>
  <si>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</si>
  <si>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</si>
  <si>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</si>
  <si>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</si>
  <si>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</si>
  <si>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</si>
  <si>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</si>
  <si>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</si>
  <si>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</si>
  <si>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</si>
  <si>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</si>
  <si>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</si>
  <si>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</si>
  <si>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</si>
  <si>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</si>
  <si>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</si>
  <si>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</si>
  <si>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</si>
  <si>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</si>
  <si>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</si>
  <si>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</si>
  <si>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</si>
  <si>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</si>
  <si>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</si>
  <si>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</si>
  <si>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</si>
  <si>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</si>
  <si>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</si>
  <si>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</si>
  <si>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</si>
  <si>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</si>
  <si>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</si>
  <si>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</si>
  <si>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</si>
  <si>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</si>
  <si>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</si>
  <si>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</si>
  <si>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</si>
  <si>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</si>
  <si>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</si>
  <si>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</si>
  <si>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</si>
  <si>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</si>
  <si>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</si>
  <si>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</si>
  <si>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</si>
  <si>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</si>
  <si>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</si>
  <si>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</si>
  <si>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</si>
  <si>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</si>
  <si>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</si>
  <si>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</si>
  <si>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</si>
  <si>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</si>
  <si>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</si>
  <si>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</si>
  <si>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</si>
  <si>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</si>
  <si>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</si>
  <si>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</si>
  <si>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</si>
  <si>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</si>
  <si>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</si>
  <si>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</si>
  <si>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</si>
  <si>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</si>
  <si>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</si>
  <si>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</si>
  <si>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</si>
  <si>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</si>
  <si>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</si>
  <si>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</si>
  <si>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</si>
  <si>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</si>
  <si>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</si>
  <si>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</si>
  <si>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</si>
  <si>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</si>
  <si>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</si>
  <si>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</si>
  <si>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</si>
  <si>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</si>
  <si>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</si>
  <si>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</si>
  <si>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</si>
  <si>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</si>
  <si>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</si>
  <si>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</si>
  <si>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</si>
  <si>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</si>
  <si>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</si>
  <si>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</si>
  <si>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</si>
  <si>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</si>
  <si>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</si>
  <si>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</si>
  <si>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</si>
  <si>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</si>
  <si>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</si>
  <si>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</si>
  <si>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</si>
  <si>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</si>
  <si>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</si>
  <si>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</si>
  <si>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</si>
  <si>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</si>
  <si>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</si>
  <si>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</si>
  <si>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</si>
  <si>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</si>
  <si>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</si>
  <si>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</si>
  <si>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</si>
  <si>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</si>
  <si>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</si>
  <si>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</si>
  <si>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</si>
  <si>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</si>
  <si>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</si>
  <si>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</si>
  <si>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</si>
  <si>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</si>
  <si>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</si>
  <si>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</si>
  <si>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</si>
  <si>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</si>
  <si>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</si>
  <si>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</si>
  <si>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</si>
  <si>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</si>
  <si>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</si>
  <si>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</si>
  <si>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</si>
  <si>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</si>
  <si>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</si>
  <si>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</si>
  <si>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</si>
  <si>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</si>
  <si>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</si>
  <si>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</si>
  <si>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</si>
  <si>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</si>
  <si>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</si>
  <si>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</si>
  <si>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</si>
  <si>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</si>
  <si>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</si>
  <si>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</si>
  <si>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</si>
  <si>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</si>
  <si>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</si>
  <si>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</si>
  <si>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</si>
  <si>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</si>
  <si>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</si>
  <si>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</si>
  <si>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</si>
  <si>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</si>
  <si>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</si>
  <si>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</si>
  <si>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</si>
  <si>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</si>
  <si>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</si>
  <si>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</si>
  <si>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</si>
  <si>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</si>
  <si>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</si>
  <si>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</si>
  <si>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</si>
  <si>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</si>
  <si>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</si>
  <si>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</si>
  <si>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</si>
  <si>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</si>
  <si>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</si>
  <si>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</si>
  <si>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</si>
  <si>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</si>
  <si>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</si>
  <si>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</si>
  <si>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</si>
  <si>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</si>
  <si>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</si>
  <si>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</si>
  <si>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</si>
  <si>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</si>
  <si>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</si>
  <si>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</si>
  <si>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</si>
  <si>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</si>
  <si>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</si>
  <si>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</si>
  <si>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</si>
  <si>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</si>
  <si>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</si>
  <si>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</si>
  <si>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</si>
  <si>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</si>
  <si>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</si>
  <si>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</si>
  <si>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</si>
  <si>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</si>
  <si>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</si>
  <si>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</si>
  <si>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</si>
  <si>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</si>
  <si>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</si>
  <si>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</si>
  <si>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</si>
  <si>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</si>
  <si>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</si>
  <si>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</si>
  <si>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</si>
  <si>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</si>
  <si>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</si>
  <si>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</si>
  <si>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</si>
  <si>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</si>
  <si>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</si>
  <si>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</si>
  <si>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</si>
  <si>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</si>
  <si>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</si>
  <si>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</si>
  <si>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</si>
  <si>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</si>
  <si>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</si>
  <si>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</si>
  <si>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</si>
  <si>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</si>
  <si>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</si>
  <si>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</si>
  <si>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</si>
  <si>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</si>
  <si>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</si>
  <si>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</si>
  <si>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</si>
  <si>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</si>
  <si>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</si>
  <si>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</si>
  <si>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</si>
  <si>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</si>
  <si>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</si>
  <si>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</si>
  <si>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</si>
  <si>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</si>
  <si>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</si>
  <si>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</si>
  <si>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</si>
  <si>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</si>
  <si>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</si>
  <si>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</si>
  <si>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</si>
  <si>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</si>
  <si>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</si>
  <si>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</si>
  <si>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</si>
  <si>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</si>
  <si>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</si>
  <si>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</si>
  <si>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</si>
  <si>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</si>
  <si>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</si>
  <si>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</si>
  <si>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</si>
  <si>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</si>
  <si>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</si>
  <si>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</si>
  <si>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</si>
  <si>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</si>
  <si>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</si>
  <si>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</si>
  <si>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</si>
  <si>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</si>
  <si>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</si>
  <si>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</si>
  <si>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</si>
  <si>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</si>
  <si>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</si>
  <si>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</si>
  <si>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</si>
  <si>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</si>
  <si>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</si>
  <si>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</si>
  <si>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</si>
  <si>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</si>
  <si>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</si>
  <si>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</si>
  <si>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</si>
  <si>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</si>
  <si>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</si>
  <si>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</si>
  <si>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</si>
  <si>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</si>
  <si>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</si>
  <si>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</si>
  <si>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</si>
  <si>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</si>
  <si>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</si>
  <si>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</si>
  <si>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</si>
  <si>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</si>
  <si>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</si>
  <si>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</si>
  <si>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</si>
  <si>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</si>
  <si>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</si>
  <si>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</si>
  <si>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</si>
  <si>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</si>
  <si>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</si>
  <si>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</si>
  <si>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</si>
  <si>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</si>
  <si>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</si>
  <si>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</si>
  <si>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</si>
  <si>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</si>
  <si>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</si>
  <si>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</si>
  <si>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</si>
  <si>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</si>
  <si>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</si>
  <si>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</si>
  <si>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</si>
  <si>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</si>
  <si>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</si>
  <si>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</si>
  <si>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</si>
  <si>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</si>
  <si>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</si>
  <si>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</si>
  <si>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</si>
  <si>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</si>
  <si>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</si>
  <si>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</si>
  <si>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</si>
  <si>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</si>
  <si>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</si>
  <si>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</si>
  <si>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</si>
  <si>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</si>
  <si>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</si>
  <si>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</si>
  <si>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</si>
  <si>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</si>
  <si>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</si>
  <si>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</si>
  <si>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</si>
  <si>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</si>
  <si>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</si>
  <si>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</si>
  <si>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</si>
  <si>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</si>
  <si>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</si>
  <si>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</si>
  <si>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</si>
  <si>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</si>
  <si>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</si>
  <si>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</si>
  <si>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</si>
  <si>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</si>
  <si>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</si>
  <si>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</si>
  <si>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</si>
  <si>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</si>
  <si>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</si>
  <si>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</si>
  <si>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</si>
  <si>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</si>
  <si>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</si>
  <si>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</si>
  <si>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</si>
  <si>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</si>
  <si>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</si>
  <si>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</si>
  <si>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</si>
  <si>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</si>
  <si>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</si>
  <si>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</si>
  <si>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</si>
  <si>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</si>
  <si>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</si>
  <si>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</si>
  <si>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</si>
  <si>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</si>
  <si>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</si>
  <si>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</si>
  <si>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</si>
  <si>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</si>
  <si>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</si>
  <si>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</si>
  <si>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</si>
  <si>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</si>
  <si>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</si>
  <si>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</si>
  <si>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</si>
  <si>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</si>
  <si>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</si>
  <si>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</si>
  <si>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</si>
  <si>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</si>
  <si>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</si>
  <si>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</si>
  <si>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</si>
  <si>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</si>
  <si>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</si>
  <si>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</si>
  <si>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</si>
  <si>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</si>
  <si>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</si>
  <si>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</si>
  <si>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</si>
  <si>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</si>
  <si>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</si>
  <si>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</si>
  <si>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</si>
  <si>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</si>
  <si>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</si>
  <si>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</si>
  <si>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</si>
  <si>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</si>
  <si>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</si>
  <si>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</si>
  <si>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</si>
  <si>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</si>
  <si>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</si>
  <si>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</si>
  <si>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</si>
  <si>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</si>
  <si>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</si>
  <si>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</si>
  <si>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</si>
  <si>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</si>
  <si>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</si>
  <si>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</si>
  <si>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</si>
  <si>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</si>
  <si>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</si>
  <si>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</si>
  <si>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</si>
  <si>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</si>
  <si>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</si>
  <si>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</si>
  <si>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</si>
  <si>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</si>
  <si>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</si>
  <si>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</si>
  <si>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</si>
  <si>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</si>
  <si>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</si>
  <si>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</si>
  <si>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</si>
  <si>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</si>
  <si>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</si>
  <si>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</si>
  <si>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</si>
  <si>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</si>
  <si>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</si>
  <si>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</si>
  <si>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</si>
  <si>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</si>
  <si>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</si>
  <si>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</si>
  <si>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</si>
  <si>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</si>
  <si>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</si>
  <si>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</si>
  <si>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</si>
  <si>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</si>
  <si>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</si>
  <si>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</si>
  <si>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</si>
  <si>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</si>
  <si>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</si>
  <si>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</si>
  <si>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</si>
  <si>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</si>
  <si>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</si>
  <si>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</si>
  <si>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</si>
  <si>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</si>
  <si>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</si>
  <si>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</si>
  <si>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</si>
  <si>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</si>
  <si>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</si>
  <si>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</si>
  <si>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</si>
  <si>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</si>
  <si>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</si>
  <si>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</si>
  <si>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</si>
  <si>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</si>
  <si>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</si>
  <si>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</si>
  <si>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</si>
  <si>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</si>
  <si>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</si>
  <si>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</si>
  <si>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</si>
  <si>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</si>
  <si>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</si>
  <si>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</si>
  <si>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</si>
  <si>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</si>
  <si>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</si>
  <si>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</si>
  <si>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</si>
  <si>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</si>
  <si>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</si>
  <si>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</si>
  <si>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</si>
  <si>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</si>
  <si>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</si>
  <si>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</si>
  <si>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</si>
  <si>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</si>
  <si>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</si>
  <si>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</si>
  <si>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</si>
  <si>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</si>
  <si>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</si>
  <si>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</si>
  <si>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</si>
  <si>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</si>
  <si>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</si>
  <si>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</si>
  <si>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</si>
  <si>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</si>
  <si>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</si>
  <si>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</si>
  <si>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</si>
  <si>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</si>
  <si>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</si>
  <si>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</si>
  <si>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</si>
  <si>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</si>
  <si>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</si>
  <si>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</si>
  <si>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</si>
  <si>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</si>
  <si>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</si>
  <si>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</si>
  <si>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</si>
  <si>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</si>
  <si>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</si>
  <si>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</si>
  <si>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</si>
  <si>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</si>
  <si>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</si>
  <si>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</si>
  <si>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</si>
  <si>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</si>
  <si>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</si>
  <si>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</si>
  <si>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</si>
  <si>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</si>
  <si>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</si>
  <si>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</si>
  <si>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</si>
  <si>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</si>
  <si>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</si>
  <si>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</si>
  <si>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</si>
  <si>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</si>
  <si>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</si>
  <si>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</si>
  <si>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</si>
  <si>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</si>
  <si>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</si>
  <si>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</si>
  <si>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</si>
  <si>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</si>
  <si>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</si>
  <si>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</si>
  <si>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</si>
  <si>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</si>
  <si>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</si>
  <si>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</si>
  <si>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</si>
  <si>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</si>
  <si>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</si>
  <si>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</si>
  <si>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</si>
  <si>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</si>
  <si>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</si>
  <si>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</si>
  <si>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</si>
  <si>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</si>
  <si>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</si>
  <si>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</si>
  <si>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</si>
  <si>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</si>
  <si>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</si>
  <si>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</si>
  <si>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</si>
  <si>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</si>
  <si>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</si>
  <si>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</si>
  <si>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</si>
  <si>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</si>
  <si>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</si>
  <si>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</si>
  <si>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</si>
  <si>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</si>
  <si>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</si>
  <si>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</si>
  <si>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</si>
  <si>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</si>
  <si>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</si>
  <si>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</si>
  <si>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</si>
  <si>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</si>
  <si>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</si>
  <si>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</si>
  <si>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</si>
  <si>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</si>
  <si>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</si>
  <si>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</si>
  <si>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</si>
  <si>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</si>
  <si>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</si>
  <si>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</si>
  <si>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</si>
  <si>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</si>
  <si>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</si>
  <si>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</si>
  <si>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</si>
  <si>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</si>
  <si>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</si>
  <si>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</si>
  <si>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</si>
  <si>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</si>
  <si>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</si>
  <si>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</si>
  <si>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</si>
  <si>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</si>
  <si>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</si>
  <si>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</si>
  <si>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</si>
  <si>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</si>
  <si>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</si>
  <si>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</si>
  <si>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</si>
  <si>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</si>
  <si>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</si>
  <si>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</si>
  <si>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</si>
  <si>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</si>
  <si>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</si>
  <si>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</si>
  <si>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</si>
  <si>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</si>
  <si>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</si>
  <si>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</si>
  <si>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</si>
  <si>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</si>
  <si>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</si>
  <si>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</si>
  <si>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</si>
  <si>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</si>
  <si>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</si>
  <si>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</si>
  <si>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</si>
  <si>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</si>
  <si>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</si>
  <si>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</si>
  <si>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</si>
  <si>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</si>
  <si>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</si>
  <si>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</si>
  <si>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</si>
  <si>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</si>
  <si>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</si>
  <si>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</si>
  <si>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</si>
  <si>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</si>
  <si>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</si>
  <si>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</si>
  <si>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</si>
  <si>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</si>
  <si>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</si>
  <si>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</si>
  <si>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</si>
  <si>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</si>
  <si>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</si>
  <si>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</si>
  <si>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</si>
  <si>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</si>
  <si>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</si>
  <si>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</si>
  <si>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</si>
  <si>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</si>
  <si>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</si>
  <si>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</si>
  <si>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</si>
  <si>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</si>
  <si>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</si>
  <si>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</si>
  <si>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</si>
  <si>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</si>
  <si>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</si>
  <si>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</si>
  <si>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</si>
  <si>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</si>
  <si>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</si>
  <si>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</si>
  <si>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</si>
  <si>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</si>
  <si>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</si>
  <si>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</si>
  <si>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</si>
  <si>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</si>
  <si>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</si>
  <si>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</si>
  <si>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</si>
  <si>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</si>
  <si>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</si>
  <si>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</si>
  <si>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</si>
  <si>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</si>
  <si>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</si>
  <si>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</si>
  <si>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</si>
  <si>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</si>
  <si>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</si>
  <si>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</si>
  <si>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</si>
  <si>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</si>
  <si>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</si>
  <si>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</si>
  <si>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</si>
  <si>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</si>
  <si>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</si>
  <si>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</si>
  <si>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</si>
  <si>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</si>
  <si>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</si>
  <si>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</si>
  <si>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</si>
  <si>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</si>
  <si>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</si>
  <si>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</si>
  <si>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</si>
  <si>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</si>
  <si>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</si>
  <si>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</si>
  <si>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</si>
  <si>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</si>
  <si>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</si>
  <si>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</si>
  <si>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</si>
  <si>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</si>
  <si>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</si>
  <si>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</si>
  <si>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</si>
  <si>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</si>
  <si>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</si>
  <si>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</si>
  <si>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</si>
  <si>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</si>
  <si>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</si>
  <si>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</si>
  <si>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</si>
  <si>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</si>
  <si>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</si>
  <si>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</si>
  <si>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</si>
  <si>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</si>
  <si>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</si>
  <si>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</si>
  <si>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</si>
  <si>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</si>
  <si>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</si>
  <si>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</si>
  <si>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</si>
  <si>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</si>
  <si>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</si>
  <si>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</si>
  <si>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</si>
  <si>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</si>
  <si>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</si>
  <si>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</si>
  <si>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</si>
  <si>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</si>
  <si>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</si>
  <si>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</si>
  <si>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</si>
  <si>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</si>
  <si>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</si>
  <si>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</si>
  <si>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</si>
  <si>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</si>
  <si>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</si>
  <si>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</si>
  <si>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</si>
  <si>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</si>
  <si>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</si>
  <si>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</si>
  <si>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</si>
  <si>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</si>
  <si>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</si>
  <si>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</si>
  <si>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</si>
  <si>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</si>
  <si>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</si>
  <si>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</si>
  <si>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</si>
  <si>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</si>
  <si>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</si>
  <si>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</si>
  <si>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</si>
  <si>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</si>
  <si>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</si>
  <si>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</si>
  <si>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</si>
  <si>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</si>
  <si>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</si>
  <si>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</si>
  <si>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</si>
  <si>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</si>
  <si>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</si>
  <si>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</si>
  <si>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</si>
  <si>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</si>
  <si>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</si>
  <si>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</si>
  <si>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</si>
  <si>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</si>
  <si>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</si>
  <si>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</si>
  <si>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</si>
  <si>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</si>
  <si>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</si>
  <si>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</si>
  <si>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</si>
  <si>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</si>
  <si>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</si>
  <si>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</si>
  <si>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</si>
  <si>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</si>
  <si>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</si>
  <si>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</si>
  <si>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</si>
  <si>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</si>
  <si>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</si>
  <si>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</si>
  <si>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</si>
  <si>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</si>
  <si>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</si>
  <si>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</si>
  <si>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</si>
  <si>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</si>
  <si>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</si>
  <si>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</si>
  <si>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</si>
  <si>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</si>
  <si>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</si>
  <si>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</si>
  <si>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</si>
  <si>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</si>
  <si>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</si>
  <si>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</si>
  <si>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</si>
  <si>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</si>
  <si>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</si>
  <si>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</si>
  <si>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</si>
  <si>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</si>
  <si>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</si>
  <si>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</si>
  <si>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</si>
  <si>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</si>
  <si>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</si>
  <si>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</si>
  <si>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</si>
  <si>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</si>
  <si>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</si>
  <si>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</si>
  <si>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</si>
  <si>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</si>
  <si>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</si>
  <si>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</si>
  <si>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</si>
  <si>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</si>
  <si>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</si>
  <si>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</si>
  <si>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</si>
  <si>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</si>
  <si>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</si>
  <si>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</si>
  <si>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</si>
  <si>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</si>
  <si>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</si>
  <si>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</si>
  <si>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</si>
  <si>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</si>
  <si>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</si>
  <si>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</si>
  <si>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</si>
  <si>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</si>
  <si>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</si>
  <si>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</si>
  <si>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</si>
  <si>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</si>
  <si>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</si>
  <si>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</si>
  <si>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</si>
  <si>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</si>
  <si>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</si>
  <si>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</si>
  <si>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</si>
  <si>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</si>
  <si>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</si>
  <si>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</si>
  <si>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</si>
  <si>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</si>
  <si>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</si>
  <si>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</si>
  <si>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</si>
  <si>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</si>
  <si>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</si>
  <si>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</si>
  <si>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</si>
  <si>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</si>
  <si>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</si>
  <si>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</si>
  <si>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</si>
  <si>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</si>
  <si>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</si>
  <si>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</si>
  <si>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</si>
  <si>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</si>
  <si>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</si>
  <si>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</si>
  <si>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</si>
  <si>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</si>
  <si>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</si>
  <si>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</si>
  <si>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</si>
  <si>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</si>
  <si>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</si>
  <si>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</si>
  <si>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</si>
  <si>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</si>
  <si>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</si>
  <si>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</si>
  <si>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</si>
  <si>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</si>
  <si>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</si>
  <si>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</si>
  <si>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</si>
  <si>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</si>
  <si>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</si>
  <si>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</si>
  <si>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</si>
  <si>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</si>
  <si>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</si>
  <si>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</si>
  <si>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</si>
  <si>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</si>
  <si>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</si>
  <si>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</si>
  <si>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</si>
  <si>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</si>
  <si>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</si>
  <si>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</si>
  <si>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</si>
  <si>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</si>
  <si>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</si>
  <si>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</si>
  <si>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</si>
  <si>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</si>
  <si>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</si>
  <si>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</si>
  <si>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</si>
  <si>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</si>
  <si>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</si>
  <si>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</si>
  <si>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</si>
  <si>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</si>
  <si>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</si>
  <si>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</si>
  <si>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</si>
  <si>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</si>
  <si>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</si>
  <si>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</si>
  <si>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</si>
  <si>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</si>
  <si>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</si>
  <si>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</si>
  <si>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</si>
  <si>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</si>
  <si>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</si>
  <si>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</si>
  <si>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</si>
  <si>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</si>
  <si>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</si>
  <si>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</si>
  <si>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</si>
  <si>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</si>
  <si>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</si>
  <si>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</si>
  <si>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</si>
  <si>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</si>
  <si>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</si>
  <si>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</si>
  <si>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</si>
  <si>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</si>
  <si>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</si>
  <si>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</si>
  <si>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</si>
  <si>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</si>
  <si>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</si>
  <si>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</si>
  <si>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</si>
  <si>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</si>
  <si>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</si>
  <si>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</si>
  <si>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</si>
  <si>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</si>
  <si>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</si>
  <si>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</si>
  <si>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</si>
  <si>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</si>
  <si>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</si>
  <si>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</si>
  <si>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</si>
  <si>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</si>
  <si>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</si>
  <si>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</si>
  <si>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</si>
  <si>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</si>
  <si>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</si>
  <si>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</si>
  <si>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</si>
  <si>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</si>
  <si>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</si>
  <si>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</si>
  <si>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</si>
  <si>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</si>
  <si>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</si>
  <si>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</si>
  <si>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</si>
  <si>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</si>
  <si>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</si>
  <si>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</si>
  <si>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</si>
  <si>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</si>
  <si>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</si>
  <si>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</si>
  <si>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</si>
  <si>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</si>
  <si>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</si>
  <si>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</si>
  <si>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</si>
  <si>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</si>
  <si>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</si>
  <si>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</si>
  <si>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</si>
  <si>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</si>
  <si>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</si>
  <si>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</si>
  <si>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</si>
  <si>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</si>
  <si>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</si>
  <si>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</si>
  <si>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</si>
  <si>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</si>
  <si>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</si>
  <si>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</si>
  <si>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</si>
  <si>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</si>
  <si>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</si>
  <si>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</si>
  <si>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</si>
  <si>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</si>
  <si>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</si>
  <si>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</si>
  <si>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</si>
  <si>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</si>
  <si>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</si>
  <si>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</si>
  <si>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</si>
  <si>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</si>
  <si>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</si>
  <si>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</si>
  <si>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</si>
  <si>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</si>
  <si>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</si>
  <si>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</si>
  <si>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</si>
  <si>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</si>
  <si>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</si>
  <si>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</si>
  <si>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</si>
  <si>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</si>
  <si>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</si>
  <si>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</si>
  <si>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</si>
  <si>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</si>
  <si>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</si>
  <si>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</si>
  <si>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</si>
  <si>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</si>
  <si>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</si>
  <si>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</si>
  <si>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</si>
  <si>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</si>
  <si>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</si>
  <si>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</si>
  <si>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</si>
  <si>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</si>
  <si>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</si>
  <si>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</si>
  <si>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</si>
  <si>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</si>
  <si>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</si>
  <si>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</si>
  <si>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</si>
  <si>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</si>
  <si>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</si>
  <si>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</si>
  <si>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</si>
  <si>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</si>
  <si>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</si>
  <si>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</si>
  <si>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</si>
  <si>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</si>
  <si>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</si>
  <si>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</si>
  <si>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</si>
  <si>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</si>
  <si>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</si>
  <si>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</si>
  <si>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</si>
  <si>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</si>
  <si>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</si>
  <si>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</si>
  <si>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</si>
  <si>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</si>
  <si>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</si>
  <si>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</si>
  <si>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</si>
  <si>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</si>
  <si>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</si>
  <si>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</si>
  <si>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</si>
  <si>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</si>
  <si>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</si>
  <si>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</si>
  <si>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</si>
  <si>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</si>
  <si>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</si>
  <si>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</si>
  <si>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</si>
  <si>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</si>
  <si>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</si>
  <si>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</si>
  <si>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</si>
  <si>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</si>
  <si>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</si>
  <si>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</si>
  <si>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</si>
  <si>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</si>
  <si>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</si>
  <si>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</si>
  <si>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</si>
  <si>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</si>
  <si>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</si>
  <si>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</si>
  <si>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</si>
  <si>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</si>
  <si>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</si>
  <si>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</si>
  <si>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</si>
  <si>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</si>
  <si>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</si>
  <si>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</si>
  <si>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</si>
  <si>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</si>
  <si>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</si>
  <si>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</si>
  <si>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</si>
  <si>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</si>
  <si>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</si>
  <si>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</si>
  <si>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</si>
  <si>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</si>
  <si>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</si>
  <si>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</si>
  <si>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</si>
  <si>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</si>
  <si>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</si>
  <si>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</si>
  <si>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</si>
  <si>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</si>
  <si>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</si>
  <si>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</si>
  <si>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</si>
  <si>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</si>
  <si>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</si>
  <si>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</si>
  <si>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</si>
  <si>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</si>
  <si>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</si>
  <si>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</si>
  <si>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</si>
  <si>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</si>
  <si>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</si>
  <si>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</si>
  <si>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</si>
  <si>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</si>
  <si>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</si>
  <si>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</si>
  <si>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</si>
  <si>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</si>
  <si>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</si>
  <si>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</si>
  <si>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</si>
  <si>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</si>
  <si>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</si>
  <si>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</si>
  <si>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</si>
  <si>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</si>
  <si>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</si>
  <si>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</si>
  <si>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</si>
  <si>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</si>
  <si>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</si>
  <si>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</si>
  <si>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</si>
  <si>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</si>
  <si>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</si>
  <si>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</si>
  <si>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</si>
  <si>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</si>
  <si>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</si>
  <si>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</si>
  <si>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</si>
  <si>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</si>
  <si>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</si>
  <si>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</si>
  <si>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</si>
  <si>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</si>
  <si>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</si>
  <si>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</si>
  <si>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</si>
  <si>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</si>
  <si>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</si>
  <si>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</si>
  <si>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</si>
  <si>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</si>
  <si>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</si>
  <si>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</si>
  <si>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</si>
  <si>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</si>
  <si>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</si>
  <si>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</si>
  <si>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</si>
  <si>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</si>
  <si>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</si>
  <si>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</si>
  <si>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</si>
  <si>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</si>
  <si>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</si>
  <si>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</si>
  <si>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</si>
  <si>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</si>
  <si>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</si>
  <si>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</si>
  <si>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</si>
  <si>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</si>
  <si>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</si>
  <si>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</si>
  <si>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</si>
  <si>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</si>
  <si>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</si>
  <si>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</si>
  <si>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</si>
  <si>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</si>
  <si>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</si>
  <si>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</si>
  <si>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</si>
  <si>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</si>
  <si>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</si>
  <si>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</si>
  <si>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</si>
  <si>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</si>
  <si>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</si>
  <si>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</si>
  <si>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</si>
  <si>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</si>
  <si>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</si>
  <si>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</si>
  <si>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</si>
  <si>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</si>
  <si>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</si>
  <si>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</si>
  <si>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</si>
  <si>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</si>
  <si>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</si>
  <si>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</si>
  <si>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</si>
  <si>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</si>
  <si>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</si>
  <si>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</si>
  <si>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</si>
  <si>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</si>
  <si>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</si>
  <si>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</si>
  <si>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</si>
  <si>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</si>
  <si>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</si>
  <si>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</si>
  <si>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</si>
  <si>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</si>
  <si>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</si>
  <si>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</si>
  <si>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</si>
  <si>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</si>
  <si>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</si>
  <si>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</si>
  <si>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</si>
  <si>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</si>
  <si>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</si>
  <si>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</si>
  <si>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</si>
  <si>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</si>
  <si>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</si>
  <si>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</si>
  <si>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</si>
  <si>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</si>
  <si>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</si>
  <si>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</si>
  <si>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</si>
  <si>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</si>
  <si>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</si>
  <si>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</si>
  <si>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</si>
  <si>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</si>
  <si>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</si>
  <si>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</si>
  <si>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</si>
  <si>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</si>
  <si>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</si>
  <si>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</si>
  <si>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</si>
  <si>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</si>
  <si>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</si>
  <si>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</si>
  <si>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</si>
  <si>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</si>
  <si>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</si>
  <si>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</si>
  <si>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</si>
  <si>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</si>
  <si>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</si>
  <si>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</si>
  <si>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</si>
  <si>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</si>
  <si>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</si>
  <si>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</si>
  <si>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</si>
  <si>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</si>
  <si>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</si>
  <si>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</si>
  <si>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</si>
  <si>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</si>
  <si>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</si>
  <si>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</si>
  <si>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</si>
  <si>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</si>
  <si>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</si>
  <si>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</si>
  <si>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</si>
  <si>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</si>
  <si>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</si>
  <si>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</si>
  <si>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</si>
  <si>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</si>
  <si>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</si>
  <si>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</si>
  <si>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</si>
  <si>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</si>
  <si>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</si>
  <si>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</si>
  <si>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</si>
  <si>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</si>
  <si>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</si>
  <si>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</si>
  <si>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</si>
  <si>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</si>
  <si>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</si>
  <si>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</si>
  <si>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</si>
  <si>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</si>
  <si>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</si>
  <si>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</si>
  <si>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</si>
  <si>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</si>
  <si>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</si>
  <si>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</si>
  <si>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</si>
  <si>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</si>
  <si>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</si>
  <si>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</si>
  <si>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</si>
  <si>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</si>
  <si>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</si>
  <si>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</si>
  <si>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</si>
  <si>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</si>
  <si>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</si>
  <si>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</si>
  <si>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</si>
  <si>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</si>
  <si>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</si>
  <si>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</si>
  <si>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</si>
  <si>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</si>
  <si>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</si>
  <si>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</si>
  <si>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</si>
  <si>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</si>
  <si>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</si>
  <si>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</si>
  <si>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</si>
  <si>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</si>
  <si>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</si>
  <si>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</si>
  <si>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</si>
  <si>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</si>
  <si>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</si>
  <si>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</si>
  <si>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</si>
  <si>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</si>
  <si>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</si>
  <si>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</si>
  <si>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</si>
  <si>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</si>
  <si>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</si>
  <si>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</si>
  <si>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</si>
  <si>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</si>
  <si>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</si>
  <si>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</si>
  <si>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</si>
  <si>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</si>
  <si>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</si>
  <si>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</si>
  <si>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</si>
  <si>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</si>
  <si>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</si>
  <si>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</si>
  <si>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</si>
  <si>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</si>
  <si>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</si>
  <si>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</si>
  <si>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</si>
  <si>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</si>
  <si>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</si>
  <si>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</si>
  <si>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</si>
  <si>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</si>
  <si>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</si>
  <si>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</si>
  <si>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</si>
  <si>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</si>
  <si>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</si>
  <si>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</si>
  <si>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</si>
  <si>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</si>
  <si>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</si>
  <si>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</si>
  <si>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</si>
  <si>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</si>
  <si>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</si>
  <si>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</si>
  <si>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</si>
  <si>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</si>
  <si>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</si>
  <si>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</si>
  <si>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</si>
  <si>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</si>
  <si>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</si>
  <si>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</si>
  <si>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</si>
  <si>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</si>
  <si>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</si>
  <si>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</si>
  <si>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</si>
  <si>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</si>
  <si>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</si>
  <si>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</si>
  <si>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</si>
  <si>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</si>
  <si>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</si>
  <si>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</si>
  <si>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</si>
  <si>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</si>
  <si>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</si>
  <si>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</si>
  <si>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</si>
  <si>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</si>
  <si>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</si>
  <si>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</si>
  <si>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</si>
  <si>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</si>
  <si>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</si>
  <si>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</si>
  <si>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</si>
  <si>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</si>
  <si>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</si>
  <si>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</si>
  <si>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</si>
  <si>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</si>
  <si>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</si>
  <si>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</si>
  <si>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</si>
  <si>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</si>
  <si>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</si>
  <si>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</si>
  <si>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</si>
  <si>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</si>
  <si>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</si>
  <si>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</si>
  <si>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</si>
  <si>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</si>
  <si>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</si>
  <si>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</si>
  <si>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</si>
  <si>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</si>
  <si>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</si>
  <si>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</si>
  <si>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</si>
  <si>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</si>
  <si>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</si>
  <si>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</si>
  <si>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</si>
  <si>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</si>
  <si>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</si>
  <si>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</si>
  <si>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</si>
  <si>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</si>
  <si>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</si>
  <si>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</si>
  <si>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</si>
  <si>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</si>
  <si>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</si>
  <si>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</si>
  <si>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</si>
  <si>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</si>
  <si>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</si>
  <si>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</si>
  <si>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</si>
  <si>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</si>
  <si>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</si>
  <si>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</si>
  <si>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</si>
  <si>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</si>
  <si>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</si>
  <si>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</si>
  <si>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</si>
  <si>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</si>
  <si>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</si>
  <si>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</si>
  <si>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</si>
  <si>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</si>
  <si>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</si>
  <si>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</si>
  <si>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</si>
  <si>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</si>
  <si>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</si>
  <si>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</si>
  <si>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</si>
  <si>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</si>
  <si>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</si>
  <si>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</si>
  <si>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</si>
  <si>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</si>
  <si>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</si>
  <si>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</si>
  <si>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</si>
  <si>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</si>
  <si>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</si>
  <si>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</si>
  <si>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</si>
  <si>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</si>
  <si>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</si>
  <si>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</si>
  <si>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</si>
  <si>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</si>
  <si>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</si>
  <si>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</si>
  <si>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</si>
  <si>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</si>
  <si>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</si>
  <si>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</si>
  <si>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</si>
  <si>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</si>
  <si>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</si>
  <si>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</si>
  <si>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</si>
  <si>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</si>
  <si>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</si>
  <si>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</si>
  <si>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</si>
  <si>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</si>
  <si>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</si>
  <si>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</si>
  <si>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</si>
  <si>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</si>
  <si>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</si>
  <si>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</si>
  <si>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</si>
  <si>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</si>
  <si>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</si>
  <si>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</si>
  <si>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</si>
  <si>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</si>
  <si>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</si>
  <si>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</si>
  <si>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</si>
  <si>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</si>
  <si>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</si>
  <si>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</si>
  <si>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</si>
  <si>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</si>
  <si>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</si>
  <si>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</si>
  <si>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</si>
  <si>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</si>
  <si>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</si>
  <si>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</si>
  <si>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</si>
  <si>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</si>
  <si>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</si>
  <si>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</si>
  <si>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</si>
  <si>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</si>
  <si>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</si>
  <si>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</si>
  <si>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</si>
  <si>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</si>
  <si>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</si>
  <si>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</si>
  <si>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</si>
  <si>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</si>
  <si>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</si>
  <si>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</si>
  <si>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</si>
  <si>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</si>
  <si>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</si>
  <si>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</si>
  <si>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</si>
  <si>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</si>
  <si>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</si>
  <si>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</si>
  <si>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</si>
  <si>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</si>
  <si>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</si>
  <si>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</si>
  <si>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</si>
  <si>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</si>
  <si>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</si>
  <si>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</si>
  <si>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</si>
  <si>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</si>
  <si>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</si>
  <si>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</si>
  <si>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</si>
  <si>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</si>
  <si>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</si>
  <si>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</si>
  <si>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</si>
  <si>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</si>
  <si>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</si>
  <si>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</si>
  <si>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</si>
  <si>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</si>
  <si>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</si>
  <si>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</si>
  <si>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</si>
  <si>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</si>
  <si>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</si>
  <si>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</si>
  <si>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</si>
  <si>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</si>
  <si>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</si>
  <si>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</si>
  <si>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</si>
  <si>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</si>
  <si>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</si>
  <si>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</si>
  <si>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</si>
  <si>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</si>
  <si>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</si>
  <si>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</si>
  <si>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</si>
  <si>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</si>
  <si>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</si>
  <si>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</si>
  <si>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</si>
  <si>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</si>
  <si>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</si>
  <si>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</si>
  <si>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</si>
  <si>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</si>
  <si>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</si>
  <si>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</si>
  <si>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</si>
  <si>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</si>
  <si>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</si>
  <si>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</si>
  <si>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</si>
  <si>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</si>
  <si>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</si>
  <si>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</si>
  <si>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</si>
  <si>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</si>
  <si>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</si>
  <si>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</si>
  <si>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</si>
  <si>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</si>
  <si>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</si>
  <si>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</si>
  <si>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</si>
  <si>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</si>
  <si>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</si>
  <si>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</si>
  <si>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</si>
  <si>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</si>
  <si>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</si>
  <si>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</si>
  <si>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</si>
  <si>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</si>
  <si>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</si>
  <si>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</si>
  <si>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</si>
  <si>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</si>
  <si>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</si>
  <si>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</si>
  <si>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</si>
  <si>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</si>
  <si>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</si>
  <si>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</si>
  <si>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</si>
  <si>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</si>
  <si>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</si>
  <si>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</si>
  <si>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</si>
  <si>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</si>
  <si>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</si>
  <si>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</si>
  <si>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</si>
  <si>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</si>
  <si>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</si>
  <si>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</si>
  <si>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</si>
  <si>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</si>
  <si>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</si>
  <si>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</si>
  <si>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</si>
  <si>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</si>
  <si>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</si>
  <si>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</si>
  <si>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</si>
  <si>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</si>
  <si>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</si>
  <si>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</si>
  <si>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</si>
  <si>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</si>
  <si>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</si>
  <si>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</si>
  <si>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</si>
  <si>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</si>
  <si>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</si>
  <si>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</si>
  <si>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</si>
  <si>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</si>
  <si>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</si>
  <si>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</si>
  <si>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</si>
  <si>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</si>
  <si>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</si>
  <si>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</si>
  <si>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</si>
  <si>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</si>
  <si>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</si>
  <si>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</si>
  <si>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</si>
  <si>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</si>
  <si>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</si>
  <si>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</si>
  <si>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</si>
  <si>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</si>
  <si>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</si>
  <si>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</si>
  <si>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</si>
  <si>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</si>
  <si>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</si>
  <si>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</si>
  <si>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</si>
  <si>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</si>
  <si>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</si>
  <si>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</si>
  <si>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</si>
  <si>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</si>
  <si>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</si>
  <si>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</si>
  <si>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</si>
  <si>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</si>
  <si>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</si>
  <si>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</si>
  <si>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</si>
  <si>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</si>
  <si>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</si>
  <si>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</si>
  <si>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</si>
  <si>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</si>
  <si>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</si>
  <si>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</si>
  <si>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</si>
  <si>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</si>
  <si>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</si>
  <si>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</si>
  <si>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</si>
  <si>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</si>
  <si>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</si>
  <si>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</si>
  <si>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</si>
  <si>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</si>
  <si>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</si>
  <si>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</si>
  <si>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</si>
  <si>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</si>
  <si>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</si>
  <si>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</si>
  <si>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</si>
  <si>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</si>
  <si>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</si>
  <si>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</si>
  <si>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</si>
  <si>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</si>
  <si>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</si>
  <si>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</si>
  <si>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</si>
  <si>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</si>
  <si>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</si>
  <si>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</si>
  <si>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</si>
  <si>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</si>
  <si>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</si>
  <si>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</si>
  <si>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</si>
  <si>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</si>
  <si>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</si>
  <si>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</si>
  <si>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</si>
  <si>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</si>
  <si>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</si>
  <si>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</si>
  <si>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</si>
  <si>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</si>
  <si>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</si>
  <si>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</si>
  <si>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</si>
  <si>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</si>
  <si>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</si>
  <si>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</si>
  <si>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</si>
  <si>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</si>
  <si>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</si>
  <si>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</si>
  <si>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</si>
  <si>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</si>
  <si>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</si>
  <si>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</si>
  <si>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</si>
  <si>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</si>
  <si>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</si>
  <si>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</si>
  <si>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</si>
  <si>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</si>
  <si>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</si>
  <si>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</si>
  <si>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</si>
  <si>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</si>
  <si>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</si>
  <si>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</si>
  <si>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</si>
  <si>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</si>
  <si>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</si>
  <si>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</si>
  <si>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</si>
  <si>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</si>
  <si>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</si>
  <si>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</si>
  <si>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</si>
  <si>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</si>
  <si>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</si>
  <si>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</si>
  <si>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</si>
  <si>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</si>
  <si>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</si>
  <si>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</si>
  <si>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</si>
  <si>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</si>
  <si>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</si>
  <si>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</si>
  <si>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</si>
  <si>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</si>
  <si>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</si>
  <si>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</si>
  <si>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</si>
  <si>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</si>
  <si>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</si>
  <si>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</si>
  <si>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</si>
  <si>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</si>
  <si>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</si>
  <si>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</si>
  <si>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</si>
  <si>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</si>
  <si>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</si>
  <si>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</si>
  <si>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</si>
  <si>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</si>
  <si>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</si>
  <si>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</si>
  <si>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</si>
  <si>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</si>
  <si>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</si>
  <si>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</si>
  <si>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</si>
  <si>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</si>
  <si>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</si>
  <si>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</si>
  <si>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</si>
  <si>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</si>
  <si>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</si>
  <si>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</si>
  <si>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</si>
  <si>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</si>
  <si>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</si>
  <si>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</si>
  <si>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</si>
  <si>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</si>
  <si>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</si>
  <si>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</si>
  <si>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</si>
  <si>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</si>
  <si>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</si>
  <si>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</si>
  <si>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</si>
  <si>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</si>
  <si>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</si>
  <si>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</si>
  <si>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</si>
  <si>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</si>
  <si>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</si>
  <si>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</si>
  <si>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</si>
  <si>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</si>
  <si>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</si>
  <si>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</si>
  <si>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</si>
  <si>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</si>
  <si>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</si>
  <si>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</si>
  <si>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</si>
  <si>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</si>
  <si>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</si>
  <si>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</si>
  <si>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</si>
  <si>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</si>
  <si>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</si>
  <si>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</si>
  <si>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</si>
  <si>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</si>
  <si>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</si>
  <si>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</si>
  <si>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</si>
  <si>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</si>
  <si>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</si>
  <si>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</si>
  <si>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</si>
  <si>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</si>
  <si>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</si>
  <si>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</si>
  <si>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</si>
  <si>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</si>
  <si>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</si>
  <si>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</si>
  <si>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</si>
  <si>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</si>
  <si>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</si>
  <si>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</si>
  <si>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</si>
  <si>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</si>
  <si>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</si>
  <si>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</si>
  <si>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</si>
  <si>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</si>
  <si>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</si>
  <si>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</si>
  <si>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</si>
  <si>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</si>
  <si>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</si>
  <si>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</si>
  <si>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</si>
  <si>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</si>
  <si>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</si>
  <si>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</si>
  <si>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</si>
  <si>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</si>
  <si>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</si>
  <si>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</si>
  <si>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</si>
  <si>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</si>
  <si>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</si>
  <si>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</si>
  <si>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</si>
  <si>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</si>
  <si>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</si>
  <si>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</si>
  <si>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</si>
  <si>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</si>
  <si>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</si>
  <si>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</si>
  <si>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</si>
  <si>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</si>
  <si>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</si>
  <si>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</si>
  <si>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</si>
  <si>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</si>
  <si>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</si>
  <si>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</si>
  <si>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</si>
  <si>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</si>
  <si>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</si>
  <si>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</si>
  <si>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</si>
  <si>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</si>
  <si>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</si>
  <si>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</si>
  <si>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</si>
  <si>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</si>
  <si>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</si>
  <si>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</si>
  <si>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</si>
  <si>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</si>
  <si>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</si>
  <si>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</si>
  <si>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</si>
  <si>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</si>
  <si>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</si>
  <si>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</si>
  <si>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</si>
  <si>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</si>
  <si>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</si>
  <si>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</si>
  <si>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</si>
  <si>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</si>
  <si>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</si>
  <si>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</si>
  <si>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</si>
  <si>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</si>
  <si>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</si>
  <si>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</si>
  <si>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</si>
  <si>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</si>
  <si>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</si>
  <si>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</si>
  <si>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</si>
  <si>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</si>
  <si>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</si>
  <si>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</si>
  <si>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</si>
  <si>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</si>
  <si>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</si>
  <si>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</si>
  <si>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</si>
  <si>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</si>
  <si>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</si>
  <si>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</si>
  <si>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</si>
  <si>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</si>
  <si>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</si>
  <si>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</si>
  <si>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</si>
  <si>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</si>
  <si>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</si>
  <si>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</si>
  <si>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</si>
  <si>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</si>
  <si>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</si>
  <si>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</si>
  <si>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</si>
  <si>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</si>
  <si>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</si>
  <si>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</si>
  <si>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</si>
  <si>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</si>
  <si>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</si>
  <si>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</si>
  <si>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</si>
  <si>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</si>
  <si>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</si>
  <si>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</si>
  <si>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</si>
  <si>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</si>
  <si>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</si>
  <si>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</si>
  <si>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</si>
  <si>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</si>
  <si>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</si>
  <si>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</si>
  <si>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</si>
  <si>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</si>
  <si>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</si>
  <si>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</si>
  <si>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</si>
  <si>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</si>
  <si>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</si>
  <si>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</si>
  <si>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</si>
  <si>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</si>
  <si>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</si>
  <si>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</si>
  <si>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</si>
  <si>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</si>
  <si>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</si>
  <si>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</si>
  <si>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</si>
  <si>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</si>
  <si>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</si>
  <si>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</si>
  <si>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</si>
  <si>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</si>
  <si>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</si>
  <si>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</si>
  <si>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</si>
  <si>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</si>
  <si>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</si>
  <si>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</si>
  <si>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</si>
  <si>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</si>
  <si>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</si>
  <si>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</si>
  <si>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</si>
  <si>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</si>
  <si>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</si>
  <si>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</si>
  <si>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</si>
  <si>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</si>
  <si>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</si>
  <si>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</si>
  <si>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</si>
  <si>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</si>
  <si>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</si>
  <si>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</si>
  <si>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</si>
  <si>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</si>
  <si>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</si>
  <si>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</si>
  <si>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</si>
  <si>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</si>
  <si>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</si>
  <si>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</si>
  <si>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</si>
  <si>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</si>
  <si>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</si>
  <si>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</si>
  <si>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</si>
  <si>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</si>
  <si>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</si>
  <si>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</si>
  <si>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</si>
  <si>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</si>
  <si>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</si>
  <si>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</si>
  <si>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</si>
  <si>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</si>
  <si>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</si>
  <si>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</si>
  <si>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</si>
  <si>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</si>
  <si>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</si>
  <si>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</si>
  <si>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</si>
  <si>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</si>
  <si>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</si>
  <si>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</si>
  <si>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</si>
  <si>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</si>
  <si>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</si>
  <si>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</si>
  <si>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</si>
  <si>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</si>
  <si>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</si>
  <si>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</si>
  <si>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</si>
  <si>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</si>
  <si>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</si>
  <si>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</si>
  <si>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</si>
  <si>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</si>
  <si>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</si>
  <si>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</si>
  <si>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</si>
  <si>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</si>
  <si>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</si>
  <si>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</si>
  <si>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</si>
  <si>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</si>
  <si>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</si>
  <si>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</si>
  <si>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</si>
  <si>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</si>
  <si>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</si>
  <si>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</si>
  <si>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</si>
  <si>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</si>
  <si>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</si>
  <si>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</si>
  <si>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</si>
  <si>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</si>
  <si>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</si>
  <si>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</si>
  <si>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</si>
  <si>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</si>
  <si>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</si>
  <si>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</si>
  <si>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</si>
  <si>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</si>
  <si>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</si>
  <si>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</si>
  <si>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</si>
  <si>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</si>
  <si>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</si>
  <si>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</si>
  <si>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</si>
  <si>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</si>
  <si>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</si>
  <si>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</si>
  <si>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</si>
  <si>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</si>
  <si>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</si>
  <si>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</si>
  <si>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</si>
  <si>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</si>
  <si>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</si>
  <si>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</si>
  <si>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</si>
  <si>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</si>
  <si>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</si>
  <si>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</si>
  <si>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</si>
  <si>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</si>
  <si>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</si>
  <si>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</si>
  <si>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</si>
  <si>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</si>
  <si>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</si>
  <si>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</si>
  <si>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</si>
  <si>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</si>
  <si>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</si>
  <si>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</si>
  <si>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</si>
  <si>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</si>
  <si>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</si>
  <si>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</si>
  <si>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</si>
  <si>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</si>
  <si>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</si>
  <si>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</si>
  <si>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</si>
  <si>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</si>
  <si>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</si>
  <si>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</si>
  <si>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</si>
  <si>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</si>
  <si>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</si>
  <si>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</si>
  <si>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</si>
  <si>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</si>
  <si>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</si>
  <si>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</si>
  <si>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</si>
  <si>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</si>
  <si>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</si>
  <si>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</si>
  <si>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</si>
  <si>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</si>
  <si>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</si>
  <si>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</si>
  <si>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</si>
  <si>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</si>
  <si>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</si>
  <si>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</si>
  <si>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</si>
  <si>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</si>
  <si>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</si>
  <si>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</si>
  <si>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</si>
  <si>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</si>
  <si>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</si>
  <si>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</si>
  <si>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</si>
  <si>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</si>
  <si>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</si>
  <si>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</si>
  <si>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</si>
  <si>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</si>
  <si>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</si>
  <si>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</si>
  <si>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</si>
  <si>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</si>
  <si>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</si>
  <si>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</si>
  <si>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</si>
  <si>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</si>
  <si>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</si>
  <si>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</si>
  <si>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</si>
  <si>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</si>
  <si>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</si>
  <si>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</si>
  <si>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</si>
  <si>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</si>
  <si>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</si>
  <si>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</si>
  <si>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</si>
  <si>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</si>
  <si>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</si>
  <si>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</si>
  <si>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</si>
  <si>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</si>
  <si>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</si>
  <si>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</si>
  <si>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</si>
  <si>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</si>
  <si>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</si>
  <si>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</si>
  <si>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</si>
  <si>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</si>
  <si>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</si>
  <si>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</si>
  <si>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</si>
  <si>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</si>
  <si>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</si>
  <si>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</si>
  <si>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</si>
  <si>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</si>
  <si>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</si>
  <si>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</si>
  <si>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</si>
  <si>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</si>
  <si>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</si>
  <si>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</si>
  <si>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</si>
  <si>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</si>
  <si>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</si>
  <si>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</si>
  <si>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</si>
  <si>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</si>
  <si>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</si>
  <si>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</si>
  <si>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</si>
  <si>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</si>
  <si>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</si>
  <si>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</si>
  <si>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</si>
  <si>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</si>
  <si>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</si>
  <si>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</si>
  <si>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</si>
  <si>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</si>
  <si>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</si>
  <si>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</si>
  <si>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</si>
  <si>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</si>
  <si>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</si>
  <si>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</si>
  <si>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</si>
  <si>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</si>
  <si>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</si>
  <si>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</si>
  <si>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</si>
  <si>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</si>
  <si>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</si>
  <si>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</si>
  <si>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</si>
  <si>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</si>
  <si>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</si>
  <si>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</si>
  <si>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</si>
  <si>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</si>
  <si>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</si>
  <si>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</si>
  <si>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</si>
  <si>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</si>
  <si>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</si>
  <si>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</si>
  <si>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</si>
  <si>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</si>
  <si>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</si>
  <si>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</si>
  <si>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</si>
  <si>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</si>
  <si>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</si>
  <si>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</si>
  <si>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</si>
  <si>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</si>
  <si>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</si>
  <si>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</si>
  <si>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</si>
  <si>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</si>
  <si>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</si>
  <si>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</si>
  <si>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</si>
  <si>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</si>
  <si>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</si>
  <si>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</si>
  <si>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</si>
  <si>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</si>
  <si>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</si>
  <si>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</si>
  <si>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</si>
  <si>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</si>
  <si>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</si>
  <si>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</si>
  <si>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</si>
  <si>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</si>
  <si>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</si>
  <si>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</si>
  <si>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</si>
  <si>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</si>
  <si>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</si>
  <si>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</si>
  <si>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</si>
  <si>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</si>
  <si>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</si>
  <si>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</si>
  <si>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</si>
  <si>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</si>
  <si>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</si>
  <si>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</si>
  <si>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</si>
  <si>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</si>
  <si>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</si>
  <si>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</si>
  <si>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</si>
  <si>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</si>
  <si>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</si>
  <si>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</si>
  <si>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</si>
  <si>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</si>
  <si>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</si>
  <si>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</si>
  <si>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</si>
  <si>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</si>
  <si>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</si>
  <si>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</si>
  <si>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</si>
  <si>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</si>
  <si>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</si>
  <si>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</si>
  <si>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</si>
  <si>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</si>
  <si>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</si>
  <si>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</si>
  <si>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</si>
  <si>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</si>
  <si>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</si>
  <si>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</si>
  <si>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</si>
  <si>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</si>
  <si>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</si>
  <si>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</si>
  <si>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</si>
  <si>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</si>
  <si>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</si>
  <si>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</si>
  <si>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</si>
  <si>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</si>
  <si>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</si>
  <si>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</si>
  <si>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</si>
  <si>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</si>
  <si>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</si>
  <si>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</si>
  <si>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</si>
  <si>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</si>
  <si>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</si>
  <si>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</si>
  <si>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</si>
  <si>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</si>
  <si>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</si>
  <si>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</si>
  <si>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</si>
  <si>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</si>
  <si>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</si>
  <si>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</si>
  <si>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</si>
  <si>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</si>
  <si>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</si>
  <si>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</si>
  <si>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</si>
  <si>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</si>
  <si>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</si>
  <si>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</si>
  <si>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</si>
  <si>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</si>
  <si>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</si>
  <si>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</si>
  <si>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</si>
  <si>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</si>
  <si>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</si>
  <si>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</si>
  <si>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</si>
  <si>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</si>
  <si>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</si>
  <si>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</si>
  <si>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</si>
  <si>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</si>
  <si>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</si>
  <si>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</si>
  <si>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</si>
  <si>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</si>
  <si>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</si>
  <si>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</si>
  <si>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</si>
  <si>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</si>
  <si>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</si>
  <si>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</si>
  <si>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</si>
  <si>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</si>
  <si>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</si>
  <si>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</si>
  <si>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</si>
  <si>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</si>
  <si>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</si>
  <si>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</si>
  <si>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</si>
  <si>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</si>
  <si>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</si>
  <si>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</si>
  <si>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</si>
  <si>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</si>
  <si>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</si>
  <si>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</si>
  <si>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</si>
  <si>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</si>
  <si>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</si>
  <si>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</si>
  <si>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</si>
  <si>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</si>
  <si>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</si>
  <si>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</si>
  <si>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</si>
  <si>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</si>
  <si>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</si>
  <si>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</si>
  <si>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</si>
  <si>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</si>
  <si>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</si>
  <si>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</si>
  <si>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</si>
  <si>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</si>
  <si>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</si>
  <si>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</si>
  <si>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</si>
  <si>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</si>
  <si>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</si>
  <si>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</si>
  <si>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</si>
  <si>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</si>
  <si>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</si>
  <si>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</si>
  <si>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</si>
  <si>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</si>
  <si>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</si>
  <si>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</si>
  <si>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</si>
  <si>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</si>
  <si>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</si>
  <si>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</si>
  <si>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</si>
  <si>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</si>
  <si>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</si>
  <si>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</si>
  <si>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</si>
  <si>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</si>
  <si>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</si>
  <si>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</si>
  <si>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</si>
  <si>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</si>
  <si>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</si>
  <si>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</si>
  <si>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</si>
  <si>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</si>
  <si>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</si>
  <si>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</si>
  <si>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</si>
  <si>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</si>
  <si>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</si>
  <si>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</si>
  <si>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</si>
  <si>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</si>
  <si>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</si>
  <si>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</si>
  <si>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</si>
  <si>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</si>
  <si>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</si>
  <si>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</si>
  <si>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</si>
  <si>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</si>
  <si>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</si>
  <si>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</si>
  <si>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</si>
  <si>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</si>
  <si>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</si>
  <si>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</si>
  <si>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</si>
  <si>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</si>
  <si>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</si>
  <si>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</si>
  <si>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</si>
  <si>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</si>
  <si>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</si>
  <si>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</si>
  <si>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</si>
  <si>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</si>
  <si>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</si>
  <si>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</si>
  <si>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</si>
  <si>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</si>
  <si>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</si>
  <si>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</si>
  <si>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</si>
  <si>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</si>
  <si>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</si>
  <si>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</si>
  <si>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</si>
  <si>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</si>
  <si>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</si>
  <si>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</si>
  <si>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</si>
  <si>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</si>
  <si>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</si>
  <si>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</si>
  <si>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</si>
  <si>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</si>
  <si>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</si>
  <si>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</si>
  <si>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</si>
  <si>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</si>
  <si>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</si>
  <si>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</si>
  <si>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</si>
  <si>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</si>
  <si>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</si>
  <si>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</si>
  <si>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</si>
  <si>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</si>
  <si>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</si>
  <si>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</si>
  <si>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</si>
  <si>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</si>
  <si>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</si>
  <si>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</si>
  <si>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</si>
  <si>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</si>
  <si>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</si>
  <si>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</si>
  <si>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</si>
  <si>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</si>
  <si>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</si>
  <si>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</si>
  <si>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</si>
  <si>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</si>
  <si>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</si>
  <si>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</si>
  <si>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</si>
  <si>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</si>
  <si>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</si>
  <si>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</si>
  <si>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</si>
  <si>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</si>
  <si>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</si>
  <si>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</si>
  <si>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</si>
  <si>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</si>
  <si>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</si>
  <si>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</si>
  <si>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</si>
  <si>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</si>
  <si>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</si>
  <si>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</si>
  <si>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</si>
  <si>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</si>
  <si>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</si>
  <si>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</si>
  <si>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</si>
  <si>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</si>
  <si>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</si>
  <si>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</si>
  <si>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</si>
  <si>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</si>
  <si>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</si>
  <si>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</si>
  <si>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</si>
  <si>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</si>
  <si>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</si>
  <si>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</si>
  <si>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</si>
  <si>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</si>
  <si>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</si>
  <si>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</si>
  <si>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</si>
  <si>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</si>
  <si>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</si>
  <si>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</si>
  <si>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</si>
  <si>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</si>
  <si>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</si>
  <si>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</si>
  <si>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</si>
  <si>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</si>
  <si>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</si>
  <si>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</si>
  <si>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</si>
  <si>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</si>
  <si>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</si>
  <si>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</si>
  <si>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</si>
  <si>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</si>
  <si>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</si>
  <si>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</si>
  <si>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</si>
  <si>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</si>
  <si>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</si>
  <si>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</si>
  <si>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</si>
  <si>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</si>
  <si>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</si>
  <si>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</si>
  <si>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</si>
  <si>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</si>
  <si>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</si>
  <si>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</si>
  <si>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</si>
  <si>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</si>
  <si>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</si>
  <si>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</si>
  <si>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</si>
  <si>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</si>
  <si>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</si>
  <si>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</si>
  <si>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</si>
  <si>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</si>
  <si>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</si>
  <si>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</si>
  <si>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</si>
  <si>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</si>
  <si>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</si>
  <si>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</si>
  <si>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</si>
  <si>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</si>
  <si>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</si>
  <si>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</si>
  <si>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</si>
  <si>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</si>
  <si>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</si>
  <si>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</si>
  <si>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</si>
  <si>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</si>
  <si>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</si>
  <si>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</si>
  <si>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</si>
  <si>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</si>
  <si>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</si>
  <si>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</si>
  <si>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</si>
  <si>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</si>
  <si>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</si>
  <si>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</si>
  <si>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</si>
  <si>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</si>
  <si>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</si>
  <si>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</si>
  <si>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</si>
  <si>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</si>
  <si>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</si>
  <si>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</si>
  <si>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</si>
  <si>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</si>
  <si>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</si>
  <si>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</si>
  <si>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</si>
  <si>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</si>
  <si>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</si>
  <si>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</si>
  <si>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</si>
  <si>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</si>
  <si>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</si>
  <si>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</si>
  <si>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</si>
  <si>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</si>
  <si>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</si>
  <si>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</si>
  <si>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</si>
  <si>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</si>
  <si>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</si>
  <si>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</si>
  <si>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</si>
  <si>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</si>
  <si>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</si>
  <si>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</si>
  <si>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</si>
  <si>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</si>
  <si>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</si>
  <si>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</si>
  <si>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</si>
  <si>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</si>
  <si>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</si>
  <si>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</si>
  <si>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</si>
  <si>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</si>
  <si>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</si>
  <si>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</si>
  <si>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</si>
  <si>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</si>
  <si>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</si>
  <si>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</si>
  <si>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</si>
  <si>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</si>
  <si>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</si>
  <si>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</si>
  <si>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</si>
  <si>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</si>
  <si>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</si>
  <si>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</si>
  <si>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</si>
  <si>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</si>
  <si>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</si>
  <si>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</si>
  <si>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</si>
  <si>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</si>
  <si>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</si>
  <si>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</si>
  <si>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</si>
  <si>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</si>
  <si>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</si>
  <si>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</si>
  <si>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</si>
  <si>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</si>
  <si>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</si>
  <si>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</si>
  <si>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</si>
  <si>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</si>
  <si>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</si>
  <si>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</si>
  <si>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</si>
  <si>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</si>
  <si>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</si>
  <si>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</si>
  <si>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</si>
  <si>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</si>
  <si>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</si>
  <si>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</si>
  <si>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</si>
  <si>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</si>
  <si>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</si>
  <si>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</si>
  <si>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</si>
  <si>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</si>
  <si>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</si>
  <si>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</si>
  <si>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</si>
  <si>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</si>
  <si>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</si>
  <si>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</si>
  <si>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</si>
  <si>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</si>
  <si>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</si>
  <si>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</si>
  <si>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</si>
  <si>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</si>
  <si>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</si>
  <si>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</si>
  <si>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</si>
  <si>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</si>
  <si>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</si>
  <si>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</si>
  <si>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</si>
  <si>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</si>
  <si>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</si>
  <si>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</si>
  <si>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</si>
  <si>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</si>
  <si>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</si>
  <si>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</si>
  <si>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</si>
  <si>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</si>
  <si>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</si>
  <si>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</si>
  <si>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</si>
  <si>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</si>
  <si>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</si>
  <si>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</si>
  <si>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</si>
  <si>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</si>
  <si>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</si>
  <si>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</si>
  <si>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</si>
  <si>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</si>
  <si>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</si>
  <si>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</si>
  <si>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</si>
  <si>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</si>
  <si>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</si>
  <si>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</si>
  <si>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</si>
  <si>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</si>
  <si>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</si>
  <si>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</si>
  <si>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</si>
  <si>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</si>
  <si>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</si>
  <si>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</si>
  <si>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</si>
  <si>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</si>
  <si>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</si>
  <si>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</si>
  <si>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</si>
  <si>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</si>
  <si>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</si>
  <si>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</si>
  <si>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</si>
  <si>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</si>
  <si>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</si>
  <si>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</si>
  <si>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</si>
  <si>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</si>
  <si>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</si>
  <si>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</si>
  <si>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</si>
  <si>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</si>
  <si>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</si>
  <si>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</si>
  <si>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</si>
  <si>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</si>
  <si>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</si>
  <si>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</si>
  <si>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</si>
  <si>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</si>
  <si>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</si>
  <si>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</si>
  <si>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</si>
  <si>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</si>
  <si>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</si>
  <si>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</si>
  <si>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</si>
  <si>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</si>
  <si>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</si>
  <si>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</si>
  <si>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</si>
  <si>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</si>
  <si>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</si>
  <si>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</si>
  <si>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</si>
  <si>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</si>
  <si>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</si>
  <si>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</si>
  <si>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</si>
  <si>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</si>
  <si>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</si>
  <si>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</si>
  <si>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</si>
  <si>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</si>
  <si>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</si>
  <si>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</si>
  <si>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</si>
  <si>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</si>
  <si>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</si>
  <si>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</si>
  <si>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</si>
  <si>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</si>
  <si>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</si>
  <si>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</si>
  <si>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</si>
  <si>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</si>
  <si>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</si>
  <si>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</si>
  <si>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</si>
  <si>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</si>
  <si>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</si>
  <si>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</si>
  <si>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</si>
  <si>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</si>
  <si>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</si>
  <si>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</si>
  <si>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</si>
  <si>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</si>
  <si>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</si>
  <si>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</si>
  <si>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</si>
  <si>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</si>
  <si>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</si>
  <si>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</si>
  <si>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</si>
  <si>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</si>
  <si>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</si>
  <si>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</si>
  <si>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</si>
  <si>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</si>
  <si>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</si>
  <si>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</si>
  <si>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</si>
  <si>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</si>
  <si>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</si>
  <si>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</si>
  <si>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</si>
  <si>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</si>
  <si>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</si>
  <si>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</si>
  <si>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</si>
  <si>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</si>
  <si>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</si>
  <si>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</si>
  <si>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</si>
  <si>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</si>
  <si>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</si>
  <si>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</si>
  <si>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</si>
  <si>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</si>
  <si>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</si>
  <si>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</si>
  <si>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</si>
  <si>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</si>
  <si>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</si>
  <si>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</si>
  <si>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</si>
  <si>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</si>
  <si>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</si>
  <si>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</si>
  <si>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</si>
  <si>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</si>
  <si>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</si>
  <si>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</si>
  <si>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</si>
  <si>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</si>
  <si>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</si>
  <si>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</si>
  <si>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</si>
  <si>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</si>
  <si>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</si>
  <si>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</si>
  <si>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</si>
  <si>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</si>
  <si>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</si>
  <si>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</si>
  <si>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</si>
  <si>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</si>
  <si>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</si>
  <si>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</si>
  <si>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</si>
  <si>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</si>
  <si>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</si>
  <si>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</si>
  <si>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</si>
  <si>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</si>
  <si>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</si>
  <si>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</si>
  <si>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</si>
  <si>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</si>
  <si>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</si>
  <si>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</si>
  <si>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</si>
  <si>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</si>
  <si>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</si>
  <si>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</si>
  <si>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</si>
  <si>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</si>
  <si>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</si>
  <si>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</si>
  <si>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</si>
  <si>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</si>
  <si>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</si>
  <si>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</si>
  <si>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</si>
  <si>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</si>
  <si>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</si>
  <si>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</si>
  <si>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</si>
  <si>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</si>
  <si>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</si>
  <si>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</si>
  <si>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</si>
  <si>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</si>
  <si>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</si>
  <si>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</si>
  <si>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</si>
  <si>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</si>
  <si>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</si>
  <si>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</si>
  <si>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</si>
  <si>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</si>
  <si>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</si>
  <si>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</si>
  <si>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</si>
  <si>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</si>
  <si>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</si>
  <si>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</si>
  <si>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</si>
  <si>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</si>
  <si>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</si>
  <si>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</si>
  <si>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</si>
  <si>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</si>
  <si>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</si>
  <si>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</si>
  <si>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</si>
  <si>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</si>
  <si>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</si>
  <si>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</si>
  <si>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</si>
  <si>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</si>
  <si>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</si>
  <si>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</si>
  <si>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</si>
  <si>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</si>
  <si>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</si>
  <si>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</si>
  <si>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</si>
  <si>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</si>
  <si>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</si>
  <si>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</si>
  <si>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</si>
  <si>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</si>
  <si>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</si>
  <si>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</si>
  <si>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</si>
  <si>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</si>
  <si>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</si>
  <si>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</si>
  <si>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</si>
  <si>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</si>
  <si>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</si>
  <si>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</si>
  <si>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</si>
  <si>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</si>
  <si>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</si>
  <si>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</si>
  <si>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</si>
  <si>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</si>
  <si>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</si>
  <si>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</si>
  <si>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</si>
  <si>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</si>
  <si>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</si>
  <si>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</si>
  <si>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</si>
  <si>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</si>
  <si>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</si>
  <si>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</si>
  <si>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</si>
  <si>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</si>
  <si>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</si>
  <si>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</si>
  <si>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</si>
  <si>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</si>
  <si>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</si>
  <si>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</si>
  <si>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</si>
  <si>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</si>
  <si>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</si>
  <si>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</si>
  <si>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</si>
  <si>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</si>
  <si>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</si>
  <si>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</si>
  <si>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</si>
  <si>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</si>
  <si>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</si>
  <si>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</si>
  <si>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</si>
  <si>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</si>
  <si>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</si>
  <si>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</si>
  <si>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</si>
  <si>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</si>
  <si>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</si>
  <si>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</si>
  <si>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</si>
  <si>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</si>
  <si>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</si>
  <si>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</si>
  <si>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</si>
  <si>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</si>
  <si>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</si>
  <si>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</si>
  <si>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</si>
  <si>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</si>
  <si>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</si>
  <si>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</si>
  <si>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</si>
  <si>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</si>
  <si>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</si>
  <si>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</si>
  <si>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</si>
  <si>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</si>
  <si>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</si>
  <si>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</si>
  <si>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</si>
  <si>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</si>
  <si>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</si>
  <si>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</si>
  <si>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</si>
  <si>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</si>
  <si>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</si>
  <si>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</si>
  <si>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</si>
  <si>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</si>
  <si>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</si>
  <si>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</si>
  <si>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</si>
  <si>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</si>
  <si>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</si>
  <si>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</si>
  <si>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</si>
  <si>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</si>
  <si>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</si>
  <si>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</si>
  <si>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</si>
  <si>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</si>
  <si>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</si>
  <si>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</si>
  <si>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</si>
  <si>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</si>
  <si>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</si>
  <si>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</si>
  <si>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</si>
  <si>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</si>
  <si>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</si>
  <si>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</si>
  <si>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</si>
  <si>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</si>
  <si>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</si>
  <si>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</si>
  <si>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</si>
  <si>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</si>
  <si>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</si>
  <si>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</si>
  <si>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</si>
  <si>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</si>
  <si>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</si>
  <si>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</si>
  <si>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</si>
  <si>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</si>
  <si>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</si>
  <si>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</si>
  <si>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</si>
  <si>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</si>
  <si>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</si>
  <si>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</si>
  <si>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</si>
  <si>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</si>
  <si>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</si>
  <si>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</si>
  <si>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</si>
  <si>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</si>
  <si>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</si>
  <si>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</si>
  <si>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</si>
  <si>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</si>
  <si>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</si>
  <si>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</si>
  <si>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</si>
  <si>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</si>
  <si>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</si>
  <si>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</si>
  <si>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</si>
  <si>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</si>
  <si>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</si>
  <si>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</si>
  <si>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</si>
  <si>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</si>
  <si>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</si>
  <si>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</si>
  <si>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</si>
  <si>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</si>
  <si>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</si>
  <si>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</si>
  <si>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</si>
  <si>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</si>
  <si>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</si>
  <si>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</si>
  <si>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</si>
  <si>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</si>
  <si>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</si>
  <si>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</si>
  <si>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</si>
  <si>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</si>
  <si>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</si>
  <si>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</si>
  <si>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</si>
  <si>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</si>
  <si>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</si>
  <si>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</si>
  <si>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</si>
  <si>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</si>
  <si>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</si>
  <si>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</si>
  <si>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</si>
  <si>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</si>
  <si>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</si>
  <si>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</si>
  <si>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</si>
  <si>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</si>
  <si>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</si>
  <si>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</si>
  <si>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</si>
  <si>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</si>
  <si>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</si>
  <si>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</si>
  <si>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</si>
  <si>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</si>
  <si>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</si>
  <si>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</si>
  <si>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</si>
  <si>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</si>
  <si>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</si>
  <si>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</si>
  <si>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</si>
  <si>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</si>
  <si>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</si>
  <si>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</si>
  <si>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</si>
  <si>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</si>
  <si>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</si>
  <si>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</si>
  <si>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</si>
  <si>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</si>
  <si>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</si>
  <si>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</si>
  <si>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</si>
  <si>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</si>
  <si>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</si>
  <si>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</si>
  <si>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</si>
  <si>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</si>
  <si>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</si>
  <si>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</si>
  <si>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</si>
  <si>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</si>
  <si>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</si>
  <si>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</si>
  <si>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</si>
  <si>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</si>
  <si>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</si>
  <si>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</si>
  <si>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</si>
  <si>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</si>
  <si>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</si>
  <si>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</si>
  <si>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</si>
  <si>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</si>
  <si>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</si>
  <si>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</si>
  <si>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</si>
  <si>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</si>
  <si>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</si>
  <si>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</si>
  <si>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</si>
  <si>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</si>
  <si>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</si>
  <si>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</si>
  <si>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</si>
  <si>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</si>
  <si>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</si>
  <si>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</si>
  <si>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</si>
  <si>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</si>
  <si>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</si>
  <si>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</si>
  <si>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</si>
  <si>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</si>
  <si>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</si>
  <si>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</si>
  <si>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</si>
  <si>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</si>
  <si>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</si>
  <si>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</si>
  <si>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</si>
  <si>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</si>
  <si>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</si>
  <si>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</si>
  <si>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</si>
  <si>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</si>
  <si>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</si>
  <si>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</si>
  <si>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</si>
  <si>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</si>
  <si>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</si>
  <si>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</si>
  <si>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</si>
  <si>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</si>
  <si>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</si>
  <si>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</si>
  <si>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</si>
  <si>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</si>
  <si>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</si>
  <si>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</si>
  <si>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</si>
  <si>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</si>
  <si>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</si>
  <si>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</si>
  <si>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</si>
  <si>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</si>
  <si>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</si>
  <si>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</si>
  <si>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</si>
  <si>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</si>
  <si>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</si>
  <si>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</si>
  <si>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</si>
  <si>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</si>
  <si>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</si>
  <si>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</si>
  <si>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</si>
  <si>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</si>
  <si>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</si>
  <si>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</si>
  <si>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</si>
  <si>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</si>
  <si>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</si>
  <si>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</si>
  <si>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</si>
  <si>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</si>
  <si>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</si>
  <si>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</si>
  <si>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</si>
  <si>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</si>
  <si>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</si>
  <si>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</si>
  <si>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</si>
  <si>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</si>
  <si>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</si>
  <si>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</si>
  <si>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</si>
  <si>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</si>
  <si>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</si>
  <si>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</si>
  <si>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</si>
  <si>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</si>
  <si>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</si>
  <si>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</si>
  <si>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</si>
  <si>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</si>
  <si>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</si>
  <si>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</si>
  <si>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</si>
  <si>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</si>
  <si>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</si>
  <si>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</si>
  <si>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</si>
  <si>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</si>
  <si>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</si>
  <si>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</si>
  <si>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</si>
  <si>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</si>
  <si>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</si>
  <si>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</si>
  <si>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</si>
  <si>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</si>
  <si>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</si>
  <si>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</si>
  <si>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</si>
  <si>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</si>
  <si>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</si>
  <si>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</si>
  <si>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</si>
  <si>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</si>
  <si>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</si>
  <si>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</si>
  <si>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</si>
  <si>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</si>
  <si>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</si>
  <si>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</si>
  <si>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</si>
  <si>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</si>
  <si>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</si>
  <si>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</si>
  <si>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</si>
  <si>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</si>
  <si>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</si>
  <si>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</si>
  <si>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</si>
  <si>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</si>
  <si>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</si>
  <si>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</si>
  <si>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</si>
  <si>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</si>
  <si>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</si>
  <si>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</si>
  <si>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</si>
  <si>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</si>
  <si>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</si>
  <si>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</si>
  <si>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</si>
  <si>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</si>
  <si>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</si>
  <si>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</si>
  <si>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</si>
  <si>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</si>
  <si>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</si>
  <si>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</si>
  <si>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</si>
  <si>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</si>
  <si>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</si>
  <si>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</si>
  <si>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</si>
  <si>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</si>
  <si>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</si>
  <si>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</si>
  <si>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</si>
  <si>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</si>
  <si>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</si>
  <si>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</si>
  <si>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</si>
  <si>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</si>
  <si>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</si>
  <si>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</si>
  <si>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</si>
  <si>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</si>
  <si>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</si>
  <si>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</si>
  <si>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</si>
  <si>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</si>
  <si>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</si>
  <si>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</si>
  <si>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</si>
  <si>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</si>
  <si>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</si>
  <si>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</si>
  <si>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</si>
  <si>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</si>
  <si>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</si>
  <si>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</si>
  <si>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</si>
  <si>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</si>
  <si>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</si>
  <si>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</si>
  <si>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</si>
  <si>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</si>
  <si>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</si>
  <si>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</si>
  <si>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</si>
  <si>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</si>
  <si>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</si>
  <si>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</si>
  <si>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</si>
  <si>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</si>
  <si>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</si>
  <si>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</si>
  <si>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</si>
  <si>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</si>
  <si>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</si>
  <si>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</si>
  <si>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</si>
  <si>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</si>
  <si>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</si>
  <si>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</si>
  <si>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</si>
  <si>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</si>
  <si>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</si>
  <si>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</si>
  <si>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</si>
  <si>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</si>
  <si>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</si>
  <si>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</si>
  <si>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</si>
  <si>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</si>
  <si>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</si>
  <si>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</si>
  <si>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</si>
  <si>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</si>
  <si>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</si>
  <si>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</si>
  <si>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</si>
  <si>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</si>
  <si>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</si>
  <si>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</si>
  <si>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</si>
  <si>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</si>
  <si>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</si>
  <si>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</si>
  <si>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</si>
  <si>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</si>
  <si>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</si>
  <si>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</si>
  <si>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</si>
  <si>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</si>
  <si>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</si>
  <si>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</si>
  <si>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</si>
  <si>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</si>
  <si>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</si>
  <si>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</si>
  <si>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</si>
  <si>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</si>
  <si>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</si>
  <si>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</si>
  <si>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</si>
  <si>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</si>
  <si>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</si>
  <si>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</si>
  <si>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</si>
  <si>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</si>
  <si>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</si>
  <si>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</si>
  <si>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</si>
  <si>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</si>
  <si>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</si>
  <si>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</si>
  <si>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</si>
  <si>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</si>
  <si>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</si>
  <si>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</si>
  <si>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</si>
  <si>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</si>
  <si>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</si>
  <si>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</si>
  <si>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</si>
  <si>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</si>
  <si>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</si>
  <si>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</si>
  <si>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</si>
  <si>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</si>
  <si>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</si>
  <si>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</si>
  <si>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</si>
  <si>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</si>
  <si>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</si>
  <si>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</si>
  <si>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</si>
  <si>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</si>
  <si>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</si>
  <si>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</si>
  <si>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</si>
  <si>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</si>
  <si>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</si>
  <si>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</si>
  <si>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</si>
  <si>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</si>
  <si>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</si>
  <si>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</si>
  <si>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</si>
  <si>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</si>
  <si>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</si>
  <si>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</si>
  <si>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</si>
  <si>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</si>
  <si>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</si>
  <si>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</si>
  <si>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</si>
  <si>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</si>
  <si>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</si>
  <si>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</si>
  <si>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</si>
  <si>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</si>
  <si>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</si>
  <si>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</si>
  <si>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</si>
  <si>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</si>
  <si>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</si>
  <si>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</si>
  <si>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</si>
  <si>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</si>
  <si>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</si>
  <si>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</si>
  <si>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</si>
  <si>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</si>
  <si>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</si>
  <si>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</si>
  <si>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</si>
  <si>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</si>
  <si>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</si>
  <si>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</si>
  <si>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</si>
  <si>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</si>
  <si>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</si>
  <si>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</si>
  <si>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</si>
  <si>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</si>
  <si>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</si>
  <si>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</si>
  <si>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</si>
  <si>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</si>
  <si>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</si>
  <si>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</si>
  <si>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</si>
  <si>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</si>
  <si>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</si>
  <si>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</si>
  <si>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</si>
  <si>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</si>
  <si>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</si>
  <si>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</si>
  <si>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</si>
  <si>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</si>
  <si>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</si>
  <si>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</si>
  <si>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</si>
  <si>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</si>
  <si>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</si>
  <si>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</si>
  <si>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</si>
  <si>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</si>
  <si>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</si>
  <si>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</si>
  <si>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</si>
  <si>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</si>
  <si>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</si>
  <si>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</si>
  <si>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</si>
  <si>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</si>
  <si>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</si>
  <si>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</si>
  <si>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</si>
  <si>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</si>
  <si>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</si>
  <si>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</si>
  <si>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</si>
  <si>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</si>
  <si>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</si>
  <si>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</si>
  <si>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</si>
  <si>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</si>
  <si>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</si>
  <si>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</si>
  <si>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</si>
  <si>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</si>
  <si>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</si>
  <si>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</si>
  <si>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</si>
  <si>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</si>
  <si>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</si>
  <si>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</si>
  <si>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</si>
  <si>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</si>
  <si>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</si>
  <si>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</si>
  <si>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</si>
  <si>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</si>
  <si>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</si>
  <si>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</si>
  <si>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</si>
  <si>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</si>
  <si>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</si>
  <si>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</si>
  <si>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</si>
  <si>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</si>
  <si>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</si>
  <si>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</si>
  <si>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</si>
  <si>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</si>
  <si>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</si>
  <si>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</si>
  <si>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</si>
  <si>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</si>
  <si>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</si>
  <si>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</si>
  <si>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</si>
  <si>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</si>
  <si>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</si>
  <si>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</si>
  <si>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</si>
  <si>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</si>
  <si>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</si>
  <si>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</si>
  <si>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</si>
  <si>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</si>
  <si>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</si>
  <si>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</si>
  <si>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</si>
  <si>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</si>
  <si>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</si>
  <si>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</si>
  <si>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</si>
  <si>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</si>
  <si>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</si>
  <si>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</si>
  <si>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</si>
  <si>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</si>
  <si>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</si>
  <si>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</si>
  <si>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</si>
  <si>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</si>
  <si>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</si>
  <si>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</si>
  <si>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</si>
  <si>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</si>
  <si>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</si>
  <si>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</si>
  <si>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</si>
  <si>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</si>
  <si>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</si>
  <si>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</si>
  <si>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</si>
  <si>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</si>
  <si>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</si>
  <si>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</si>
  <si>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</si>
  <si>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</si>
  <si>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</si>
  <si>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</si>
  <si>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</si>
  <si>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</si>
  <si>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</si>
  <si>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</si>
  <si>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</si>
  <si>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</si>
  <si>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</si>
  <si>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</si>
  <si>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</si>
  <si>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</si>
  <si>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</si>
  <si>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</si>
  <si>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</si>
  <si>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</si>
  <si>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</si>
  <si>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</si>
  <si>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</si>
  <si>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</si>
  <si>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</si>
  <si>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</si>
  <si>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</si>
  <si>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</si>
  <si>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</si>
  <si>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</si>
  <si>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</si>
  <si>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</si>
  <si>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</si>
  <si>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</si>
  <si>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</si>
  <si>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</si>
  <si>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</si>
  <si>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</si>
  <si>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</si>
  <si>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</si>
  <si>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</si>
  <si>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</si>
  <si>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</si>
  <si>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</si>
  <si>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</si>
  <si>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</si>
  <si>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</si>
  <si>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</si>
  <si>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</si>
  <si>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</si>
  <si>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</si>
  <si>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</si>
  <si>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</si>
  <si>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</si>
  <si>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</si>
  <si>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</si>
  <si>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</si>
  <si>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</si>
  <si>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</si>
  <si>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</si>
  <si>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</si>
  <si>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</si>
  <si>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</si>
  <si>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</si>
  <si>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</si>
  <si>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</si>
  <si>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</si>
  <si>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</si>
  <si>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</si>
  <si>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</si>
  <si>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</si>
  <si>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</si>
  <si>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</si>
  <si>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</si>
  <si>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</si>
  <si>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</si>
  <si>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</si>
  <si>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</si>
  <si>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</si>
  <si>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</si>
  <si>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</si>
  <si>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</si>
  <si>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</si>
  <si>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</si>
  <si>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</si>
  <si>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</si>
  <si>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</si>
  <si>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</si>
  <si>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</si>
  <si>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</si>
  <si>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</si>
  <si>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</si>
  <si>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</si>
  <si>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</si>
  <si>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</si>
  <si>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</si>
  <si>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</si>
  <si>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</si>
  <si>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</si>
  <si>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</si>
  <si>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</si>
  <si>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</si>
  <si>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</si>
  <si>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</si>
  <si>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</si>
  <si>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</si>
  <si>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</si>
  <si>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</si>
  <si>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</si>
  <si>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</si>
  <si>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</si>
  <si>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</si>
  <si>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</si>
  <si>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</si>
  <si>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</si>
  <si>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</si>
  <si>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</si>
  <si>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</si>
  <si>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</si>
  <si>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</si>
  <si>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</si>
  <si>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</si>
  <si>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</si>
  <si>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</si>
  <si>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</si>
  <si>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</si>
  <si>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</si>
  <si>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</si>
  <si>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</si>
  <si>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</si>
  <si>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</si>
  <si>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</si>
  <si>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</si>
  <si>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</si>
  <si>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</si>
  <si>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</si>
  <si>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</si>
  <si>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</si>
  <si>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</si>
  <si>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</si>
  <si>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</si>
  <si>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</si>
  <si>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</si>
  <si>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</si>
  <si>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</si>
  <si>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</si>
  <si>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</si>
  <si>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</si>
  <si>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</si>
  <si>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</si>
  <si>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</si>
  <si>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</si>
  <si>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</si>
  <si>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</si>
  <si>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</si>
  <si>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</si>
  <si>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</si>
  <si>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</si>
  <si>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</si>
  <si>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</si>
  <si>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</si>
  <si>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</si>
  <si>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</si>
  <si>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</si>
  <si>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</si>
  <si>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</si>
  <si>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</si>
  <si>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</si>
  <si>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</si>
  <si>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</si>
  <si>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</si>
  <si>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</si>
  <si>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</si>
  <si>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</si>
  <si>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</si>
  <si>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</si>
  <si>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</si>
  <si>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</si>
  <si>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</si>
  <si>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</si>
  <si>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</si>
  <si>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</si>
  <si>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</si>
  <si>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</si>
  <si>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</si>
  <si>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</si>
  <si>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</si>
  <si>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</si>
  <si>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</si>
  <si>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</si>
  <si>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</si>
  <si>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</si>
  <si>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</si>
  <si>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</si>
  <si>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</si>
  <si>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</si>
  <si>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</si>
  <si>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</si>
  <si>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</si>
  <si>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</si>
  <si>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</si>
  <si>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</si>
  <si>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</si>
  <si>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</si>
  <si>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</si>
  <si>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</si>
  <si>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</si>
  <si>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</si>
  <si>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</si>
  <si>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</si>
  <si>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</si>
  <si>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</si>
  <si>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</si>
  <si>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</si>
  <si>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</si>
  <si>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</si>
  <si>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</si>
  <si>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</si>
  <si>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</si>
  <si>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</si>
  <si>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</si>
  <si>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</si>
  <si>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</si>
  <si>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</si>
  <si>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</si>
  <si>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</si>
  <si>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</si>
  <si>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</si>
  <si>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</si>
  <si>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</si>
  <si>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</si>
  <si>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</si>
  <si>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</si>
  <si>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</si>
  <si>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</si>
  <si>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</si>
  <si>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</si>
  <si>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</si>
  <si>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</si>
  <si>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</si>
  <si>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</si>
  <si>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</si>
  <si>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</si>
  <si>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</si>
  <si>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</si>
  <si>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</si>
  <si>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</si>
  <si>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</si>
  <si>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</si>
  <si>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</si>
  <si>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</si>
  <si>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</si>
  <si>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</si>
  <si>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</si>
  <si>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</si>
  <si>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</si>
  <si>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</si>
  <si>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</si>
  <si>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</si>
  <si>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</si>
  <si>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</si>
  <si>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</si>
  <si>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</si>
  <si>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</si>
  <si>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</si>
  <si>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</si>
  <si>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</si>
  <si>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</si>
  <si>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</si>
  <si>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</si>
  <si>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</si>
  <si>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</si>
  <si>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</si>
  <si>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</si>
  <si>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</si>
  <si>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</si>
  <si>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</si>
  <si>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</si>
  <si>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</si>
  <si>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</si>
  <si>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</si>
  <si>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</si>
  <si>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</si>
  <si>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</si>
  <si>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</si>
  <si>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</si>
  <si>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</si>
  <si>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</si>
  <si>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</si>
  <si>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</si>
  <si>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</si>
  <si>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</si>
  <si>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</si>
  <si>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</si>
  <si>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</si>
  <si>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</si>
  <si>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</si>
  <si>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</si>
  <si>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</si>
  <si>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</si>
  <si>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</si>
  <si>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</si>
  <si>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</si>
  <si>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</si>
  <si>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</si>
  <si>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</si>
  <si>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</si>
  <si>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</si>
  <si>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</si>
  <si>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</si>
  <si>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</si>
  <si>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</si>
  <si>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</si>
  <si>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</si>
  <si>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</si>
  <si>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</si>
  <si>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</si>
  <si>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</si>
  <si>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</si>
  <si>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</si>
  <si>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</si>
  <si>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</si>
  <si>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</si>
  <si>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</si>
  <si>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</si>
  <si>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</si>
  <si>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</si>
  <si>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</si>
  <si>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</si>
  <si>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</si>
  <si>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</si>
  <si>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</si>
  <si>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</si>
  <si>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</si>
  <si>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</si>
  <si>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</si>
  <si>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</si>
  <si>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</si>
  <si>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</si>
  <si>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</si>
  <si>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</si>
  <si>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</si>
  <si>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</si>
  <si>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</si>
  <si>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</si>
  <si>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</si>
  <si>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</si>
  <si>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</si>
  <si>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</si>
  <si>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</si>
  <si>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</si>
  <si>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</si>
  <si>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</si>
  <si>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</si>
  <si>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</si>
  <si>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</si>
  <si>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</si>
  <si>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</si>
  <si>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</si>
  <si>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</si>
  <si>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</si>
  <si>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</si>
  <si>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</si>
  <si>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</si>
  <si>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</si>
  <si>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</si>
  <si>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</si>
  <si>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</si>
  <si>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</si>
  <si>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</si>
  <si>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</si>
  <si>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</si>
  <si>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</si>
  <si>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</si>
  <si>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</si>
  <si>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</si>
  <si>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</si>
  <si>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</si>
  <si>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</si>
  <si>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</si>
  <si>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</si>
  <si>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</si>
  <si>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</si>
  <si>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</si>
  <si>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</si>
  <si>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</si>
  <si>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</si>
  <si>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</si>
  <si>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</si>
  <si>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</si>
  <si>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</si>
  <si>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</si>
  <si>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</si>
  <si>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</si>
  <si>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</si>
  <si>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</si>
  <si>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</si>
  <si>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</si>
  <si>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</si>
  <si>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</si>
  <si>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</si>
  <si>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</si>
  <si>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</si>
  <si>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</si>
  <si>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</si>
  <si>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</si>
  <si>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</si>
  <si>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</si>
  <si>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</si>
  <si>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</si>
  <si>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</si>
  <si>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</si>
  <si>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</si>
  <si>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</si>
  <si>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</si>
  <si>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</si>
  <si>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</si>
  <si>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</si>
  <si>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</si>
  <si>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</si>
  <si>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</si>
  <si>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</si>
  <si>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</si>
  <si>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</si>
  <si>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</si>
  <si>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</si>
  <si>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</si>
  <si>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</si>
  <si>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</si>
  <si>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</si>
  <si>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</si>
  <si>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</si>
  <si>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</si>
  <si>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</si>
  <si>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</si>
  <si>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</si>
  <si>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</si>
  <si>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</si>
  <si>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</si>
  <si>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</si>
  <si>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</si>
  <si>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</si>
  <si>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</si>
  <si>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</si>
  <si>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</si>
  <si>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</si>
  <si>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</si>
  <si>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</si>
  <si>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</si>
  <si>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</si>
  <si>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</si>
  <si>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</si>
  <si>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</si>
  <si>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</si>
  <si>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</si>
  <si>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</si>
  <si>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</si>
  <si>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</si>
  <si>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</si>
  <si>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</si>
  <si>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</si>
  <si>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</si>
  <si>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</si>
  <si>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</si>
  <si>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</si>
  <si>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</si>
  <si>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</si>
  <si>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</si>
  <si>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</si>
  <si>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</si>
  <si>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</si>
  <si>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</si>
  <si>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</si>
  <si>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</si>
  <si>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</si>
  <si>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</si>
  <si>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</si>
  <si>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</si>
  <si>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</si>
  <si>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</si>
  <si>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</si>
  <si>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</si>
  <si>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</si>
  <si>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</si>
  <si>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</si>
  <si>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</si>
  <si>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</si>
  <si>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</si>
  <si>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</si>
  <si>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</si>
  <si>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</si>
  <si>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</si>
  <si>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</si>
  <si>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</si>
  <si>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</si>
  <si>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</si>
  <si>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</si>
  <si>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</si>
  <si>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</si>
  <si>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</si>
  <si>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</si>
  <si>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</si>
  <si>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</si>
  <si>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</si>
  <si>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</si>
  <si>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</si>
  <si>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</si>
  <si>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</si>
  <si>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</si>
  <si>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</si>
  <si>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</si>
  <si>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</si>
  <si>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</si>
  <si>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</si>
  <si>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</si>
  <si>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</si>
  <si>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</si>
  <si>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</si>
  <si>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</si>
  <si>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</si>
  <si>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</si>
  <si>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</si>
  <si>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</si>
  <si>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</si>
  <si>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</si>
  <si>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</si>
  <si>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</si>
  <si>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</si>
  <si>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</si>
  <si>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</si>
  <si>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</si>
  <si>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</si>
  <si>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</si>
  <si>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</si>
  <si>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</si>
  <si>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</si>
  <si>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</si>
  <si>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</si>
  <si>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</si>
  <si>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</si>
  <si>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</si>
  <si>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</si>
  <si>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</si>
  <si>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</si>
  <si>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</si>
  <si>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</si>
  <si>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</si>
  <si>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</si>
  <si>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</si>
  <si>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</si>
  <si>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</si>
  <si>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</si>
  <si>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</si>
  <si>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</si>
  <si>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</si>
  <si>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</si>
  <si>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</si>
  <si>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</si>
  <si>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</si>
  <si>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</si>
  <si>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</si>
  <si>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</si>
  <si>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</si>
  <si>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</si>
  <si>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</si>
  <si>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</si>
  <si>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</si>
  <si>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</si>
  <si>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</si>
  <si>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</si>
  <si>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</si>
  <si>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</si>
  <si>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</si>
  <si>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</si>
  <si>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</si>
  <si>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</si>
  <si>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</si>
  <si>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</si>
  <si>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</si>
  <si>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</si>
  <si>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</si>
  <si>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</si>
  <si>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</si>
  <si>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</si>
  <si>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</si>
  <si>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</si>
  <si>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</si>
  <si>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</si>
  <si>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</si>
  <si>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</si>
  <si>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</si>
  <si>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</si>
  <si>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</si>
  <si>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</si>
  <si>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</si>
  <si>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</si>
  <si>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</si>
  <si>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</si>
  <si>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</si>
  <si>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</si>
  <si>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</si>
  <si>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</si>
  <si>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</si>
  <si>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</si>
  <si>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</si>
  <si>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</si>
  <si>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</si>
  <si>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</si>
  <si>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</si>
  <si>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</si>
  <si>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</si>
  <si>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</si>
  <si>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</si>
  <si>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</si>
  <si>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</si>
  <si>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</si>
  <si>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</si>
  <si>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</si>
  <si>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</si>
  <si>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</si>
  <si>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</si>
  <si>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</si>
  <si>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</si>
  <si>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</si>
  <si>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</si>
  <si>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</si>
  <si>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</si>
  <si>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</si>
  <si>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</si>
  <si>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</si>
  <si>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</si>
  <si>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</si>
  <si>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</si>
  <si>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</si>
  <si>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</si>
  <si>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</si>
  <si>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</si>
  <si>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</si>
  <si>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</si>
  <si>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</si>
  <si>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</si>
  <si>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</si>
  <si>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</si>
  <si>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</si>
  <si>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</si>
  <si>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</si>
  <si>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</si>
  <si>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</si>
  <si>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</si>
  <si>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</si>
  <si>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</si>
  <si>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</si>
  <si>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</si>
  <si>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</si>
  <si>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</si>
  <si>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</si>
  <si>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</si>
  <si>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</si>
  <si>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</si>
  <si>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</si>
  <si>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</si>
  <si>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</si>
  <si>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</si>
  <si>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</si>
  <si>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</si>
  <si>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</si>
  <si>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</si>
  <si>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</si>
  <si>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</si>
  <si>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</si>
  <si>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</si>
  <si>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</si>
  <si>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</si>
  <si>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</si>
  <si>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</si>
  <si>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</si>
  <si>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</si>
  <si>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</si>
  <si>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</si>
  <si>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</si>
  <si>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</si>
  <si>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</si>
  <si>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</si>
  <si>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</si>
  <si>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</si>
  <si>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</si>
  <si>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</si>
  <si>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</si>
  <si>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</si>
  <si>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</si>
  <si>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</si>
  <si>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</si>
  <si>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</si>
  <si>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</si>
  <si>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</si>
  <si>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</si>
  <si>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</si>
  <si>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</si>
  <si>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</si>
  <si>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</si>
  <si>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</si>
  <si>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</si>
  <si>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</si>
  <si>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</si>
  <si>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</si>
  <si>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</si>
  <si>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</si>
  <si>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</si>
  <si>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</si>
  <si>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</si>
  <si>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</si>
  <si>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</si>
  <si>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</si>
  <si>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</si>
  <si>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</si>
  <si>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</si>
  <si>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</si>
  <si>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</si>
  <si>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</si>
  <si>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</si>
  <si>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</si>
  <si>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</si>
  <si>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</si>
  <si>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</si>
  <si>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</si>
  <si>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</si>
  <si>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</si>
  <si>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</si>
  <si>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</si>
  <si>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</si>
  <si>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</si>
  <si>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</si>
  <si>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</si>
  <si>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</si>
  <si>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</si>
  <si>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</si>
  <si>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</si>
  <si>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</si>
  <si>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</si>
  <si>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</si>
  <si>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</si>
  <si>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</si>
  <si>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</si>
  <si>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</si>
  <si>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</si>
  <si>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</si>
  <si>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</si>
  <si>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</si>
  <si>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</si>
  <si>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</si>
  <si>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</si>
  <si>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</si>
  <si>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</si>
  <si>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</si>
  <si>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</si>
  <si>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</si>
  <si>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</si>
  <si>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</si>
  <si>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</si>
  <si>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</si>
  <si>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</si>
  <si>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</si>
  <si>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</si>
  <si>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</si>
  <si>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</si>
  <si>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</si>
  <si>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</si>
  <si>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</si>
  <si>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</si>
  <si>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</si>
  <si>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</si>
  <si>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</si>
  <si>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</si>
  <si>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</si>
  <si>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</si>
  <si>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</si>
  <si>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</si>
  <si>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</si>
  <si>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</si>
  <si>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</si>
  <si>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</si>
  <si>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</si>
  <si>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</si>
  <si>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</si>
  <si>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</si>
  <si>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</si>
  <si>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</si>
  <si>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</si>
  <si>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</si>
  <si>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</si>
  <si>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</si>
  <si>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</si>
  <si>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</si>
  <si>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</si>
  <si>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</si>
  <si>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</si>
  <si>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</si>
  <si>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</si>
  <si>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</si>
  <si>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</si>
  <si>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</si>
  <si>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</si>
  <si>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</si>
  <si>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</si>
  <si>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</si>
  <si>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</si>
  <si>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</si>
  <si>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</si>
  <si>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</si>
  <si>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</si>
  <si>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</si>
  <si>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</si>
  <si>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</si>
  <si>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</si>
  <si>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</si>
  <si>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</si>
  <si>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</si>
  <si>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</si>
  <si>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</si>
  <si>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</si>
  <si>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</si>
  <si>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</si>
  <si>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</si>
  <si>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</si>
  <si>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</si>
  <si>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</si>
  <si>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</si>
  <si>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</si>
  <si>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</si>
  <si>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</si>
  <si>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</si>
  <si>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</si>
  <si>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</si>
  <si>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</si>
  <si>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</si>
  <si>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</si>
  <si>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</si>
  <si>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</si>
  <si>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</si>
  <si>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</si>
  <si>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</si>
  <si>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</si>
  <si>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</si>
  <si>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</si>
  <si>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</si>
  <si>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</si>
  <si>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</si>
  <si>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</si>
  <si>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</si>
  <si>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</si>
  <si>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</si>
  <si>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</si>
  <si>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</si>
  <si>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</si>
  <si>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</si>
  <si>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</si>
  <si>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</si>
  <si>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</si>
  <si>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</si>
  <si>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</si>
  <si>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</si>
  <si>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</si>
  <si>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</si>
  <si>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</si>
  <si>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</si>
  <si>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</si>
  <si>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</si>
  <si>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</si>
  <si>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</si>
  <si>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</si>
  <si>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</si>
  <si>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</si>
  <si>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</si>
  <si>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</si>
  <si>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</si>
  <si>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</si>
  <si>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</si>
  <si>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</si>
  <si>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</si>
  <si>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</si>
  <si>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</si>
  <si>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</si>
  <si>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</si>
  <si>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</si>
  <si>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</si>
  <si>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</si>
  <si>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</si>
  <si>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</si>
  <si>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</si>
  <si>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</si>
  <si>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</si>
  <si>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</si>
  <si>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</si>
  <si>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</si>
  <si>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</si>
  <si>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</si>
  <si>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</si>
  <si>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</si>
  <si>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</si>
  <si>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</si>
  <si>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</si>
  <si>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</si>
  <si>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</si>
  <si>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</si>
  <si>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</si>
  <si>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</si>
  <si>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</si>
  <si>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</si>
  <si>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</si>
  <si>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</si>
  <si>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</si>
  <si>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</si>
  <si>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</si>
  <si>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</si>
  <si>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</si>
  <si>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</si>
  <si>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</si>
  <si>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</si>
  <si>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</si>
  <si>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</si>
  <si>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</si>
  <si>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</si>
  <si>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</si>
  <si>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</si>
  <si>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</si>
  <si>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</si>
  <si>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</si>
  <si>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</si>
  <si>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</si>
  <si>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</si>
  <si>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</si>
  <si>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</si>
  <si>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</si>
  <si>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</si>
  <si>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</si>
  <si>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</si>
  <si>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</si>
  <si>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</si>
  <si>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</si>
  <si>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</si>
  <si>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</si>
  <si>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</si>
  <si>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</si>
  <si>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</si>
  <si>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</si>
  <si>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</si>
  <si>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</si>
  <si>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</si>
  <si>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</si>
  <si>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</si>
  <si>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</si>
  <si>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</si>
  <si>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</si>
  <si>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</si>
  <si>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</si>
  <si>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</si>
  <si>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</si>
  <si>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</si>
  <si>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</si>
  <si>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</si>
  <si>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</si>
  <si>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</si>
  <si>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</si>
  <si>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</si>
  <si>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</si>
  <si>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</si>
  <si>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</si>
  <si>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</si>
  <si>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</si>
  <si>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</si>
  <si>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</si>
  <si>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</si>
  <si>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</si>
  <si>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</si>
  <si>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</si>
  <si>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</si>
  <si>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</si>
  <si>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</si>
  <si>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</si>
  <si>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</si>
  <si>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</si>
  <si>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</si>
  <si>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</si>
  <si>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</si>
  <si>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</si>
  <si>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</si>
  <si>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</si>
  <si>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</si>
  <si>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</si>
  <si>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</si>
  <si>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</si>
  <si>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</si>
  <si>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</si>
  <si>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</si>
  <si>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</si>
  <si>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</si>
  <si>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</si>
  <si>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</si>
  <si>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</si>
  <si>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</si>
  <si>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</si>
  <si>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</si>
  <si>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</si>
  <si>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</si>
  <si>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</si>
  <si>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</si>
  <si>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</si>
  <si>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</si>
  <si>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</si>
  <si>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</si>
  <si>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</si>
  <si>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</si>
  <si>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</si>
  <si>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</si>
  <si>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</si>
  <si>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</si>
  <si>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</si>
  <si>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</si>
  <si>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</si>
  <si>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</si>
  <si>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</si>
  <si>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</si>
  <si>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</si>
  <si>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</si>
  <si>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</si>
  <si>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</si>
  <si>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</si>
  <si>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</si>
  <si>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</si>
  <si>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</si>
  <si>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</si>
  <si>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</si>
  <si>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</si>
  <si>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</si>
  <si>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</si>
  <si>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</si>
  <si>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</si>
  <si>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</si>
  <si>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</si>
  <si>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</si>
  <si>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</si>
  <si>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</si>
  <si>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</si>
  <si>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</si>
  <si>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</si>
  <si>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</si>
  <si>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</si>
  <si>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</si>
  <si>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</si>
  <si>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</si>
  <si>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</si>
  <si>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</si>
  <si>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</si>
  <si>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</si>
  <si>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</si>
  <si>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</si>
  <si>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</si>
  <si>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</si>
  <si>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</si>
  <si>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</si>
  <si>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</si>
  <si>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</si>
  <si>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</si>
  <si>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</si>
  <si>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</si>
  <si>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</si>
  <si>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</si>
  <si>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</si>
  <si>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</si>
  <si>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</si>
  <si>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</si>
  <si>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</si>
  <si>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</si>
  <si>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</si>
  <si>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</si>
  <si>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</si>
  <si>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</si>
  <si>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</si>
  <si>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</si>
  <si>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</si>
  <si>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</si>
  <si>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</si>
  <si>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</si>
  <si>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</si>
  <si>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</si>
  <si>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</si>
  <si>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</si>
  <si>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</si>
  <si>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</si>
  <si>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</si>
  <si>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</si>
  <si>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</si>
  <si>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</si>
  <si>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</si>
  <si>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</si>
  <si>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</si>
  <si>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</si>
  <si>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</si>
  <si>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</si>
  <si>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</si>
  <si>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</si>
  <si>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</si>
  <si>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</si>
  <si>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</si>
  <si>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</si>
  <si>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</si>
  <si>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</si>
  <si>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</si>
  <si>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</si>
  <si>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</si>
  <si>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</si>
  <si>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</si>
  <si>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</si>
  <si>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</si>
  <si>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</si>
  <si>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</si>
  <si>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</si>
  <si>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</si>
  <si>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</si>
  <si>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</si>
  <si>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</si>
  <si>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</si>
  <si>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</si>
  <si>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</si>
  <si>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</si>
  <si>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</si>
  <si>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</si>
  <si>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</si>
  <si>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</si>
  <si>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</si>
  <si>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</si>
  <si>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</si>
  <si>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</si>
  <si>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</si>
  <si>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</si>
  <si>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</si>
  <si>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</si>
  <si>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</si>
  <si>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</si>
  <si>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</si>
  <si>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</si>
  <si>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</si>
  <si>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</si>
  <si>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</si>
  <si>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</si>
  <si>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</si>
  <si>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</si>
  <si>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</si>
  <si>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</si>
  <si>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</si>
  <si>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</si>
  <si>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</si>
  <si>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</si>
  <si>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</si>
  <si>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</si>
  <si>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</si>
  <si>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</si>
  <si>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</si>
  <si>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</si>
  <si>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</si>
  <si>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</si>
  <si>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</si>
  <si>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</si>
  <si>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</si>
  <si>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</si>
  <si>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</si>
  <si>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</si>
  <si>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</si>
  <si>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</si>
  <si>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</si>
  <si>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</si>
  <si>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</si>
  <si>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</si>
  <si>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</si>
  <si>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</si>
  <si>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</si>
  <si>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</si>
  <si>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</si>
  <si>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</si>
  <si>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</si>
  <si>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</si>
  <si>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</si>
  <si>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</si>
  <si>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</si>
  <si>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</si>
  <si>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</si>
  <si>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</si>
  <si>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</si>
  <si>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</si>
  <si>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</si>
  <si>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</si>
  <si>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</si>
  <si>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</si>
  <si>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</si>
  <si>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</si>
  <si>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</si>
  <si>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</si>
  <si>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</si>
  <si>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</si>
  <si>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</si>
  <si>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</si>
  <si>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</si>
  <si>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</si>
  <si>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</si>
  <si>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</si>
  <si>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</si>
  <si>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</si>
  <si>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</si>
  <si>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</si>
  <si>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</si>
  <si>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</si>
  <si>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</si>
  <si>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</si>
  <si>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</si>
  <si>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</si>
  <si>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</si>
  <si>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</si>
  <si>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</si>
  <si>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</si>
  <si>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</si>
  <si>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</si>
  <si>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</si>
  <si>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</si>
  <si>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</si>
  <si>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</si>
  <si>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</si>
  <si>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</si>
  <si>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</si>
  <si>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</si>
  <si>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</si>
  <si>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</si>
  <si>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</si>
  <si>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</si>
  <si>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</si>
  <si>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</si>
  <si>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</si>
  <si>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</si>
  <si>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</si>
  <si>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</si>
  <si>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</si>
  <si>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</si>
  <si>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</si>
  <si>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</si>
  <si>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</si>
  <si>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</si>
  <si>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</si>
  <si>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</si>
  <si>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</si>
  <si>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</si>
  <si>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</si>
  <si>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</si>
  <si>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</si>
  <si>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</si>
  <si>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</si>
  <si>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</si>
  <si>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</si>
  <si>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</si>
  <si>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</si>
  <si>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</si>
  <si>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</si>
  <si>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</si>
  <si>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</si>
  <si>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</si>
  <si>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</si>
  <si>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</si>
  <si>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</si>
  <si>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</si>
  <si>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</si>
  <si>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</si>
  <si>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</si>
  <si>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</si>
  <si>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</si>
  <si>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</si>
  <si>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</si>
  <si>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</si>
  <si>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</si>
  <si>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</si>
  <si>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</si>
  <si>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</si>
  <si>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</si>
  <si>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</si>
  <si>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</si>
  <si>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</si>
  <si>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</si>
  <si>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</si>
  <si>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</si>
  <si>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</si>
  <si>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</si>
  <si>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</si>
  <si>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</si>
  <si>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</si>
  <si>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</si>
  <si>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</si>
  <si>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</si>
  <si>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</si>
  <si>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</si>
  <si>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</si>
  <si>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</si>
  <si>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</si>
  <si>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</si>
  <si>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</si>
  <si>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</si>
  <si>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</si>
  <si>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</si>
  <si>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</si>
  <si>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</si>
  <si>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</si>
  <si>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</si>
  <si>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</si>
  <si>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</si>
  <si>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</si>
  <si>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</si>
  <si>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</si>
  <si>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</si>
  <si>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</si>
  <si>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</si>
  <si>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</si>
  <si>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</si>
  <si>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</si>
  <si>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</si>
  <si>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</si>
  <si>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</si>
  <si>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</si>
  <si>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</si>
  <si>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</si>
  <si>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</si>
  <si>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</si>
  <si>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</si>
  <si>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</si>
  <si>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</si>
  <si>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</si>
  <si>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</si>
  <si>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</si>
  <si>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</si>
  <si>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</si>
  <si>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</si>
  <si>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</si>
  <si>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</si>
  <si>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</si>
  <si>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</si>
  <si>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</si>
  <si>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</si>
  <si>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</si>
  <si>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</si>
  <si>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</si>
  <si>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</si>
  <si>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</si>
  <si>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</si>
  <si>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</si>
  <si>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</si>
  <si>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</si>
  <si>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</si>
  <si>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</si>
  <si>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</si>
  <si>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</si>
  <si>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</si>
  <si>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</si>
  <si>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</si>
  <si>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</si>
  <si>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</si>
  <si>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</si>
  <si>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</si>
  <si>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</si>
  <si>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</si>
  <si>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</si>
  <si>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</si>
  <si>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</si>
  <si>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</si>
  <si>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</si>
  <si>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</si>
  <si>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</si>
  <si>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</si>
  <si>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</si>
  <si>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</si>
  <si>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</si>
  <si>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</si>
  <si>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</si>
  <si>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</si>
  <si>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</si>
  <si>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</si>
  <si>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</si>
  <si>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</si>
  <si>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</si>
  <si>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</si>
  <si>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</si>
  <si>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</si>
  <si>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</si>
  <si>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</si>
  <si>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</si>
  <si>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</si>
  <si>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</si>
  <si>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</si>
  <si>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</si>
  <si>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</si>
  <si>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</si>
  <si>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</si>
  <si>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</si>
  <si>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</si>
  <si>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</si>
  <si>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</si>
  <si>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</si>
  <si>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</si>
  <si>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</si>
  <si>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</si>
  <si>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</si>
  <si>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</si>
  <si>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</si>
  <si>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</si>
  <si>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</si>
  <si>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</si>
  <si>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</si>
  <si>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</si>
  <si>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</si>
  <si>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</si>
  <si>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</si>
  <si>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</si>
  <si>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</si>
  <si>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</si>
  <si>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</si>
  <si>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</si>
  <si>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</si>
  <si>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</si>
  <si>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</si>
  <si>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</si>
  <si>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</si>
  <si>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</si>
  <si>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</si>
  <si>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</si>
  <si>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</si>
  <si>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</si>
  <si>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</si>
  <si>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</si>
  <si>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</si>
  <si>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</si>
  <si>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</si>
  <si>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</si>
  <si>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</si>
  <si>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</si>
  <si>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</si>
  <si>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</si>
  <si>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</si>
  <si>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</si>
  <si>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</si>
  <si>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</si>
  <si>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</si>
  <si>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</si>
  <si>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</si>
  <si>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</si>
  <si>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</si>
  <si>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</si>
  <si>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</si>
  <si>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</si>
  <si>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</si>
  <si>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</si>
  <si>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</si>
  <si>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</si>
  <si>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</si>
  <si>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</si>
  <si>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</si>
  <si>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</si>
  <si>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</si>
  <si>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</si>
  <si>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</si>
  <si>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</si>
  <si>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</si>
  <si>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</si>
  <si>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</si>
  <si>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</si>
  <si>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</si>
  <si>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</si>
  <si>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</si>
  <si>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</si>
  <si>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</si>
  <si>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</si>
  <si>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</si>
  <si>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</si>
  <si>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</si>
  <si>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</si>
  <si>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</si>
  <si>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</si>
  <si>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</si>
  <si>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</si>
  <si>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</si>
  <si>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</si>
  <si>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</si>
  <si>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</si>
  <si>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</si>
  <si>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</si>
  <si>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</si>
  <si>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</si>
  <si>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</si>
  <si>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</si>
  <si>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</si>
  <si>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</si>
  <si>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</si>
  <si>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</si>
  <si>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</si>
  <si>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</si>
  <si>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</si>
  <si>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</si>
  <si>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</si>
  <si>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</si>
  <si>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</si>
  <si>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</si>
  <si>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</si>
  <si>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</si>
  <si>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</si>
  <si>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</si>
  <si>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</si>
  <si>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</si>
  <si>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</si>
  <si>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</si>
  <si>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</si>
  <si>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</si>
  <si>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</si>
  <si>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</si>
  <si>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</si>
  <si>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</si>
  <si>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</si>
  <si>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</si>
  <si>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</si>
  <si>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</si>
  <si>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</si>
  <si>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</si>
  <si>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</si>
  <si>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</si>
  <si>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</si>
  <si>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</si>
  <si>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</si>
  <si>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</si>
  <si>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</si>
  <si>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</si>
  <si>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</si>
  <si>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</si>
  <si>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</si>
  <si>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</si>
  <si>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</si>
  <si>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</si>
  <si>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</si>
  <si>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</si>
  <si>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</si>
  <si>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</si>
  <si>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</si>
  <si>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</si>
  <si>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</si>
  <si>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</si>
  <si>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</si>
  <si>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</si>
  <si>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</si>
  <si>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</si>
  <si>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</si>
  <si>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</si>
  <si>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</si>
  <si>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</si>
  <si>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</si>
  <si>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</si>
  <si>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</si>
  <si>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</si>
  <si>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</si>
  <si>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</si>
  <si>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</si>
  <si>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</si>
  <si>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</si>
  <si>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</si>
  <si>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</si>
  <si>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</si>
  <si>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</si>
  <si>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</si>
  <si>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</si>
  <si>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</si>
  <si>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</si>
  <si>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</si>
  <si>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</si>
  <si>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</si>
  <si>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</si>
  <si>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</si>
  <si>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</si>
  <si>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</si>
  <si>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</si>
  <si>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</si>
  <si>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</si>
  <si>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</si>
  <si>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</si>
  <si>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</si>
  <si>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</si>
  <si>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</si>
  <si>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</si>
  <si>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</si>
  <si>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</si>
  <si>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</si>
  <si>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</si>
  <si>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</si>
  <si>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</si>
  <si>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</si>
  <si>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</si>
  <si>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</si>
  <si>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</si>
  <si>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</si>
  <si>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</si>
  <si>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</si>
  <si>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</si>
  <si>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</si>
  <si>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</si>
  <si>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</si>
  <si>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</si>
  <si>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</si>
  <si>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</si>
  <si>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</si>
  <si>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</si>
  <si>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</si>
  <si>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</si>
  <si>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</si>
  <si>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</si>
  <si>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</si>
  <si>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</si>
  <si>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</si>
  <si>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</si>
  <si>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</si>
  <si>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</si>
  <si>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</si>
  <si>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</si>
  <si>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</si>
  <si>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</si>
  <si>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</si>
  <si>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</si>
  <si>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</si>
  <si>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</si>
  <si>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</si>
  <si>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</si>
  <si>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</si>
  <si>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</si>
  <si>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</si>
  <si>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</si>
  <si>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</si>
  <si>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</si>
  <si>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</si>
  <si>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</si>
  <si>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</si>
  <si>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</si>
  <si>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</si>
  <si>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</si>
  <si>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</si>
  <si>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</si>
  <si>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</si>
  <si>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</si>
  <si>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</si>
  <si>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</si>
  <si>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</si>
  <si>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</si>
  <si>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</si>
  <si>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</si>
  <si>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</si>
  <si>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</si>
  <si>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</si>
  <si>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</si>
  <si>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</si>
  <si>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</si>
  <si>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</si>
  <si>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</si>
  <si>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</si>
  <si>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</si>
  <si>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</si>
  <si>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</si>
  <si>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</si>
  <si>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</si>
  <si>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</si>
  <si>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</si>
  <si>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</si>
  <si>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</si>
  <si>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</si>
  <si>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</si>
  <si>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</si>
  <si>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</si>
  <si>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</si>
  <si>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</si>
  <si>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</si>
  <si>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</si>
  <si>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</si>
  <si>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</si>
  <si>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</si>
  <si>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</si>
  <si>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</si>
  <si>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</si>
  <si>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</si>
  <si>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</si>
  <si>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</si>
  <si>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</si>
  <si>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</si>
  <si>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</si>
  <si>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</si>
  <si>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</si>
  <si>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</si>
  <si>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</si>
  <si>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</si>
  <si>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</si>
  <si>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</si>
  <si>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</si>
  <si>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</si>
  <si>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</si>
  <si>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</si>
  <si>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</si>
  <si>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</si>
  <si>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</si>
  <si>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</si>
  <si>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</si>
  <si>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</si>
  <si>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</si>
  <si>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</si>
  <si>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</si>
  <si>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</si>
  <si>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</si>
  <si>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</si>
  <si>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</si>
  <si>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</si>
  <si>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</si>
  <si>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</si>
  <si>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</si>
  <si>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</si>
  <si>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</si>
  <si>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</si>
  <si>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</si>
  <si>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</si>
  <si>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</si>
  <si>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</si>
  <si>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</si>
  <si>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</si>
  <si>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</si>
  <si>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</si>
  <si>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</si>
  <si>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</si>
  <si>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</si>
  <si>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</si>
  <si>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</si>
  <si>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</si>
  <si>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</si>
  <si>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</si>
  <si>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</si>
  <si>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</si>
  <si>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</si>
  <si>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</si>
  <si>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</si>
  <si>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</si>
  <si>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</si>
  <si>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</si>
  <si>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</si>
  <si>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</si>
  <si>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</si>
  <si>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</si>
  <si>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</si>
  <si>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</si>
  <si>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</si>
  <si>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</si>
  <si>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</si>
  <si>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</si>
  <si>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</si>
  <si>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</si>
  <si>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</si>
  <si>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</si>
  <si>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</si>
  <si>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</si>
  <si>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</si>
  <si>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</si>
  <si>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</si>
  <si>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</si>
  <si>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</si>
  <si>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</si>
  <si>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</si>
  <si>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</si>
  <si>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</si>
  <si>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</si>
  <si>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</si>
  <si>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</si>
  <si>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</si>
  <si>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</si>
  <si>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</si>
  <si>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</si>
  <si>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</si>
  <si>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</si>
  <si>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</si>
  <si>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</si>
  <si>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</si>
  <si>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</si>
  <si>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</si>
  <si>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</si>
  <si>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</si>
  <si>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</si>
  <si>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</si>
  <si>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</si>
  <si>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</si>
  <si>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</si>
  <si>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</si>
  <si>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</si>
  <si>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</si>
  <si>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</si>
  <si>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</si>
  <si>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</si>
  <si>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</si>
  <si>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</si>
  <si>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</si>
  <si>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</si>
  <si>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</si>
  <si>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</si>
  <si>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</si>
  <si>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</si>
  <si>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</si>
  <si>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</si>
  <si>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</si>
  <si>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</si>
  <si>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</si>
  <si>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</si>
  <si>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</si>
  <si>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</si>
  <si>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</si>
  <si>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</si>
  <si>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</si>
  <si>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</si>
  <si>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</si>
  <si>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</si>
  <si>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</si>
  <si>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</si>
  <si>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</si>
  <si>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</si>
  <si>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</si>
  <si>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</si>
  <si>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</si>
  <si>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</si>
  <si>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</si>
  <si>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</si>
  <si>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</si>
  <si>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</si>
  <si>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</si>
  <si>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</si>
  <si>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</si>
  <si>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</si>
  <si>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</si>
  <si>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</si>
  <si>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</si>
  <si>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</si>
  <si>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</si>
  <si>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</si>
  <si>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</si>
  <si>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</si>
  <si>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</si>
  <si>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</si>
  <si>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</si>
  <si>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</si>
  <si>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</si>
  <si>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</si>
  <si>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</si>
  <si>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</si>
  <si>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</si>
  <si>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</si>
  <si>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</si>
  <si>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</si>
  <si>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</si>
  <si>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</si>
  <si>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</si>
  <si>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</si>
  <si>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</si>
  <si>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</si>
  <si>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</si>
  <si>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</si>
  <si>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</si>
  <si>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</si>
  <si>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</si>
  <si>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</si>
  <si>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</si>
  <si>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</si>
  <si>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</si>
  <si>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</si>
  <si>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</si>
  <si>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</si>
  <si>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</si>
  <si>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</si>
  <si>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</si>
  <si>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</si>
  <si>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</si>
  <si>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</si>
  <si>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</si>
  <si>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</si>
  <si>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</si>
  <si>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</si>
  <si>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</si>
  <si>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</si>
  <si>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</si>
  <si>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</si>
  <si>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</si>
  <si>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</si>
  <si>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</si>
  <si>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</si>
  <si>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</si>
  <si>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</si>
  <si>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</si>
  <si>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</si>
  <si>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</si>
  <si>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</si>
  <si>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</si>
  <si>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</si>
  <si>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</si>
  <si>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</si>
  <si>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</si>
  <si>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</si>
  <si>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</si>
  <si>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</si>
  <si>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</si>
  <si>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</si>
  <si>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</si>
  <si>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</si>
  <si>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</si>
  <si>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</si>
  <si>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</si>
  <si>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</si>
  <si>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</si>
  <si>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</si>
  <si>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</si>
  <si>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</si>
  <si>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</si>
  <si>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</si>
  <si>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</si>
  <si>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</si>
  <si>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</si>
  <si>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</si>
  <si>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</si>
  <si>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</si>
  <si>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</si>
  <si>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</si>
  <si>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</si>
  <si>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</si>
  <si>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</si>
  <si>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</si>
  <si>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</si>
  <si>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</si>
  <si>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</si>
  <si>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</si>
  <si>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</si>
  <si>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</si>
  <si>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</si>
  <si>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</si>
  <si>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</si>
  <si>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</si>
  <si>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</si>
  <si>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</si>
  <si>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</si>
  <si>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</si>
  <si>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</si>
  <si>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</si>
  <si>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</si>
  <si>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</si>
  <si>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</si>
  <si>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</si>
  <si>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</si>
  <si>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</si>
  <si>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</si>
  <si>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</si>
  <si>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</si>
  <si>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</si>
  <si>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</si>
  <si>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</si>
  <si>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</si>
  <si>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</si>
  <si>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</si>
  <si>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</si>
  <si>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</si>
  <si>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</si>
  <si>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</si>
  <si>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</si>
  <si>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</si>
  <si>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</si>
  <si>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</si>
  <si>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</si>
  <si>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</si>
  <si>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</si>
  <si>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</si>
  <si>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</si>
  <si>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</si>
  <si>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</si>
  <si>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</si>
  <si>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</si>
  <si>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</si>
  <si>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</si>
  <si>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</si>
  <si>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</si>
  <si>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</si>
  <si>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</si>
  <si>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</si>
  <si>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</si>
  <si>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</si>
  <si>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</si>
  <si>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</si>
  <si>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</si>
  <si>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</si>
  <si>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</si>
  <si>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</si>
  <si>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</si>
  <si>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</si>
  <si>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</si>
  <si>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</si>
  <si>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</si>
  <si>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</si>
  <si>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</si>
  <si>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</si>
  <si>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</si>
  <si>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</si>
  <si>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</si>
  <si>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</si>
  <si>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</si>
  <si>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</si>
  <si>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</si>
  <si>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</si>
  <si>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</si>
  <si>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</si>
  <si>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</si>
  <si>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</si>
  <si>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</si>
  <si>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</si>
  <si>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</si>
  <si>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</si>
  <si>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</si>
  <si>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</si>
  <si>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</si>
  <si>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</si>
  <si>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</si>
  <si>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</si>
  <si>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</si>
  <si>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</si>
  <si>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</si>
  <si>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</si>
  <si>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</si>
  <si>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</si>
  <si>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</si>
  <si>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</si>
  <si>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</si>
  <si>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</si>
  <si>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</si>
  <si>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</si>
  <si>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</si>
  <si>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</si>
  <si>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</si>
  <si>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</si>
  <si>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</si>
  <si>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</si>
  <si>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</si>
  <si>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</si>
  <si>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</si>
  <si>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</si>
  <si>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</si>
  <si>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</si>
  <si>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</si>
  <si>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</si>
  <si>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</si>
  <si>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</si>
  <si>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</si>
  <si>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</si>
  <si>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</si>
  <si>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</si>
  <si>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</si>
  <si>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</si>
  <si>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</si>
  <si>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</si>
  <si>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</si>
  <si>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</si>
  <si>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</si>
  <si>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</si>
  <si>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</si>
  <si>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</si>
  <si>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</si>
  <si>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</si>
  <si>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</si>
  <si>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</si>
  <si>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</si>
  <si>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</si>
  <si>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</si>
  <si>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</si>
  <si>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</si>
  <si>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</si>
  <si>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</si>
  <si>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</si>
  <si>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</si>
  <si>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</si>
  <si>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</si>
  <si>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</si>
  <si>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</si>
  <si>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</si>
  <si>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</si>
  <si>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</si>
  <si>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</si>
  <si>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</si>
  <si>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</si>
  <si>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</si>
  <si>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</si>
  <si>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</si>
  <si>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</si>
  <si>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</si>
  <si>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</si>
  <si>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</si>
  <si>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</si>
  <si>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</si>
  <si>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</si>
  <si>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</si>
  <si>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</si>
  <si>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</si>
  <si>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</si>
  <si>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</si>
  <si>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</si>
  <si>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</si>
  <si>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</si>
  <si>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</si>
  <si>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</si>
  <si>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</si>
  <si>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</si>
  <si>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</si>
  <si>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</si>
  <si>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</si>
  <si>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</si>
  <si>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</si>
  <si>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</si>
  <si>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</si>
  <si>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</si>
  <si>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</si>
  <si>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</si>
  <si>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</si>
  <si>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</si>
  <si>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</si>
  <si>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</si>
  <si>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</si>
  <si>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</si>
  <si>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</si>
  <si>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</si>
  <si>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</si>
  <si>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</si>
  <si>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</si>
  <si>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</si>
  <si>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</si>
  <si>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</si>
  <si>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</si>
  <si>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</si>
  <si>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</si>
  <si>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</si>
  <si>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</si>
  <si>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</si>
  <si>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</si>
  <si>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</si>
  <si>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</si>
  <si>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</si>
  <si>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</si>
  <si>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</si>
  <si>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</si>
  <si>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</si>
  <si>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</si>
  <si>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</si>
  <si>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</si>
  <si>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</si>
  <si>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</si>
  <si>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</si>
  <si>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</si>
  <si>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</si>
  <si>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</si>
  <si>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</si>
  <si>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</si>
  <si>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</si>
  <si>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</si>
  <si>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</si>
  <si>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</si>
  <si>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</si>
  <si>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</si>
  <si>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</si>
  <si>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</si>
  <si>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</si>
  <si>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</si>
  <si>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</si>
  <si>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</si>
  <si>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</si>
  <si>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</si>
  <si>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</si>
  <si>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</si>
  <si>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</si>
  <si>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</si>
  <si>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</si>
  <si>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</si>
  <si>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</si>
  <si>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</si>
  <si>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</si>
  <si>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</si>
  <si>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</si>
  <si>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</si>
  <si>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</si>
  <si>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</si>
  <si>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</si>
  <si>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</si>
  <si>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</si>
  <si>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</si>
  <si>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</si>
  <si>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</si>
  <si>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</si>
  <si>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</si>
  <si>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</si>
  <si>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</si>
  <si>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</si>
  <si>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</si>
  <si>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</si>
  <si>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</si>
  <si>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</si>
  <si>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</si>
  <si>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</si>
  <si>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</si>
  <si>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</si>
  <si>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</si>
  <si>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</si>
  <si>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</si>
  <si>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</si>
  <si>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</si>
  <si>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</si>
  <si>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</si>
  <si>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</si>
  <si>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</si>
  <si>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</si>
  <si>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</si>
  <si>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</si>
  <si>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</si>
  <si>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</si>
  <si>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</si>
  <si>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</si>
  <si>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</si>
  <si>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</si>
  <si>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</si>
  <si>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</si>
  <si>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</si>
  <si>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</si>
  <si>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</si>
  <si>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</si>
  <si>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</si>
  <si>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</si>
  <si>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</si>
  <si>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</si>
  <si>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</si>
  <si>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</si>
  <si>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</si>
  <si>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</si>
  <si>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</si>
  <si>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</si>
  <si>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</si>
  <si>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</si>
  <si>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</si>
  <si>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</si>
  <si>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</si>
  <si>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</si>
  <si>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</si>
  <si>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</si>
  <si>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</si>
  <si>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</si>
  <si>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</si>
  <si>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</si>
  <si>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</si>
  <si>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</si>
  <si>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</si>
  <si>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</si>
  <si>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</si>
  <si>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</si>
  <si>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</si>
  <si>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</si>
  <si>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</si>
  <si>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</si>
  <si>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</si>
  <si>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</si>
  <si>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</si>
  <si>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</si>
  <si>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</si>
  <si>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</si>
  <si>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</si>
  <si>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</si>
  <si>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</si>
  <si>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</si>
  <si>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</si>
  <si>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</si>
  <si>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</si>
  <si>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</si>
  <si>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</si>
  <si>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</si>
  <si>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</si>
  <si>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</si>
  <si>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</si>
  <si>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</si>
  <si>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</si>
  <si>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</si>
  <si>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</si>
  <si>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</si>
  <si>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</si>
  <si>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</si>
  <si>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</si>
  <si>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</si>
  <si>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</si>
  <si>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</si>
  <si>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</si>
  <si>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</si>
  <si>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</si>
  <si>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</si>
  <si>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</si>
  <si>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</si>
  <si>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</si>
  <si>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</si>
  <si>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</si>
  <si>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</si>
  <si>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</si>
  <si>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</si>
  <si>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</si>
  <si>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</si>
  <si>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</si>
  <si>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</si>
  <si>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</si>
  <si>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</si>
  <si>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</si>
  <si>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</si>
  <si>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</si>
  <si>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</si>
  <si>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</si>
  <si>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</si>
  <si>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</si>
  <si>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</si>
  <si>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</si>
  <si>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</si>
  <si>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</si>
  <si>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</si>
  <si>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</si>
  <si>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</si>
  <si>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</si>
  <si>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</si>
  <si>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</si>
  <si>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</si>
  <si>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</si>
  <si>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</si>
  <si>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</si>
  <si>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</si>
  <si>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</si>
  <si>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</si>
  <si>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</si>
  <si>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</si>
  <si>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</si>
  <si>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</si>
  <si>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</si>
  <si>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</si>
  <si>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</si>
  <si>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</si>
  <si>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</si>
  <si>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</si>
  <si>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</si>
  <si>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</si>
  <si>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</si>
  <si>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</si>
  <si>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</si>
  <si>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</si>
  <si>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</si>
  <si>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</si>
  <si>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</si>
  <si>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</si>
  <si>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</si>
  <si>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</si>
  <si>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</si>
  <si>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</si>
  <si>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</si>
  <si>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</si>
  <si>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</si>
  <si>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</si>
  <si>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</si>
  <si>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</si>
  <si>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</si>
  <si>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</si>
  <si>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</si>
  <si>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</si>
  <si>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</si>
  <si>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</si>
  <si>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</si>
  <si>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</si>
  <si>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</si>
  <si>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</si>
  <si>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</si>
  <si>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</si>
  <si>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</si>
  <si>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</si>
  <si>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</si>
  <si>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</si>
  <si>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</si>
  <si>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</si>
  <si>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</si>
  <si>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</si>
  <si>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</si>
  <si>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</si>
  <si>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</si>
  <si>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</si>
  <si>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</si>
  <si>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</si>
  <si>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</si>
  <si>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</si>
  <si>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</si>
  <si>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</si>
  <si>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</si>
  <si>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</si>
  <si>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</si>
  <si>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</si>
  <si>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</si>
  <si>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</si>
  <si>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</si>
  <si>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</si>
  <si>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</si>
  <si>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</si>
  <si>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</si>
  <si>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</si>
  <si>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</si>
  <si>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</si>
  <si>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</si>
  <si>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</si>
  <si>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</si>
  <si>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</si>
  <si>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</si>
  <si>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</si>
  <si>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</si>
  <si>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</si>
  <si>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</si>
  <si>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</si>
  <si>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</si>
  <si>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</si>
  <si>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</si>
  <si>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</si>
  <si>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</si>
  <si>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</si>
  <si>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</si>
  <si>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</si>
  <si>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</si>
  <si>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</si>
  <si>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</si>
  <si>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</si>
  <si>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</si>
  <si>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</si>
  <si>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</si>
  <si>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</si>
  <si>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</si>
  <si>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</si>
  <si>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</si>
  <si>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</si>
  <si>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</si>
  <si>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</si>
  <si>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</si>
  <si>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</si>
  <si>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</si>
  <si>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</si>
  <si>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</si>
  <si>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</si>
  <si>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</si>
  <si>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</si>
  <si>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</si>
  <si>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</si>
  <si>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</si>
  <si>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</si>
  <si>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</si>
  <si>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</si>
  <si>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</si>
  <si>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</si>
  <si>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</si>
  <si>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</si>
  <si>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</si>
  <si>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</si>
  <si>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</si>
  <si>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</si>
  <si>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</si>
  <si>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</si>
  <si>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</si>
  <si>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</si>
  <si>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</si>
  <si>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</si>
  <si>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</si>
  <si>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</si>
  <si>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</si>
  <si>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</si>
  <si>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</si>
  <si>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</si>
  <si>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</si>
  <si>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</si>
  <si>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</si>
  <si>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</si>
  <si>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</si>
  <si>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</si>
  <si>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</si>
  <si>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</si>
  <si>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</si>
  <si>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</si>
  <si>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</si>
  <si>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</si>
  <si>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</si>
  <si>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</si>
  <si>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</si>
  <si>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</si>
  <si>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</si>
  <si>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</si>
  <si>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</si>
  <si>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</si>
  <si>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</si>
  <si>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</si>
  <si>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</si>
  <si>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</si>
  <si>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</si>
  <si>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</si>
  <si>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</si>
  <si>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</si>
  <si>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</si>
  <si>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</si>
  <si>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</si>
  <si>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</si>
  <si>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</si>
  <si>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</si>
  <si>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</si>
  <si>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</si>
  <si>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</si>
  <si>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</si>
  <si>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</si>
  <si>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</si>
  <si>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</si>
  <si>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</si>
  <si>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</si>
  <si>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</si>
  <si>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</si>
  <si>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</si>
  <si>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</si>
  <si>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</si>
  <si>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</si>
  <si>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</si>
  <si>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</si>
  <si>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</si>
  <si>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</si>
  <si>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</si>
  <si>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</si>
  <si>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</si>
  <si>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</si>
  <si>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</si>
  <si>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</si>
  <si>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</si>
  <si>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</si>
  <si>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</si>
  <si>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</si>
  <si>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</si>
  <si>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</si>
  <si>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</si>
  <si>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</si>
  <si>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</si>
  <si>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</si>
  <si>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</si>
  <si>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</si>
  <si>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</si>
  <si>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</si>
  <si>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</si>
  <si>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</si>
  <si>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</si>
  <si>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</si>
  <si>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</si>
  <si>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</si>
  <si>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</si>
  <si>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</si>
  <si>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</si>
  <si>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</si>
  <si>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</si>
  <si>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</si>
  <si>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</si>
  <si>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</si>
  <si>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</si>
  <si>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</si>
  <si>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</si>
  <si>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</si>
  <si>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</si>
  <si>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</si>
  <si>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</si>
  <si>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</si>
  <si>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</si>
  <si>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</si>
  <si>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</si>
  <si>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</si>
  <si>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</si>
  <si>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</si>
  <si>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</si>
  <si>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</si>
  <si>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</si>
  <si>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</si>
  <si>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</si>
  <si>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</si>
  <si>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</si>
  <si>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</si>
  <si>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</si>
  <si>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</si>
  <si>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</si>
  <si>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</si>
  <si>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</si>
  <si>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</si>
  <si>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</si>
  <si>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</si>
  <si>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</si>
  <si>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</si>
  <si>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</si>
  <si>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</si>
  <si>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</si>
  <si>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</si>
  <si>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</si>
  <si>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</si>
  <si>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</si>
  <si>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</si>
  <si>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</si>
  <si>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</si>
  <si>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</si>
  <si>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</si>
  <si>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</si>
  <si>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</si>
  <si>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</si>
  <si>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</si>
  <si>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</si>
  <si>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</si>
  <si>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</si>
  <si>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</si>
  <si>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</si>
  <si>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</si>
  <si>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</si>
  <si>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</si>
  <si>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</si>
  <si>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</si>
  <si>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</si>
  <si>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</si>
  <si>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</si>
  <si>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</si>
  <si>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</si>
  <si>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</si>
  <si>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</si>
  <si>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</si>
  <si>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</si>
  <si>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</si>
  <si>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</si>
  <si>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</si>
  <si>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</si>
  <si>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</si>
  <si>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</si>
  <si>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</si>
  <si>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</si>
  <si>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</si>
  <si>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</si>
  <si>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</si>
  <si>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</si>
  <si>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</si>
  <si>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</si>
  <si>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</si>
  <si>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</si>
  <si>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</si>
  <si>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</si>
  <si>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</si>
  <si>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</si>
  <si>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</si>
  <si>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</si>
  <si>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</si>
  <si>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</si>
  <si>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</si>
  <si>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</si>
  <si>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</si>
  <si>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</si>
  <si>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</si>
  <si>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</si>
  <si>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</si>
  <si>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</si>
  <si>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</si>
  <si>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</si>
  <si>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</si>
  <si>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</si>
  <si>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</si>
  <si>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</si>
  <si>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</si>
  <si>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</si>
  <si>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</si>
  <si>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</si>
  <si>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</si>
  <si>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</si>
  <si>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</si>
  <si>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</si>
  <si>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</si>
  <si>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</si>
  <si>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</si>
  <si>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</si>
  <si>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</si>
  <si>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</si>
  <si>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</si>
  <si>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</si>
  <si>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</si>
  <si>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</si>
  <si>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</si>
  <si>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</si>
  <si>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</si>
  <si>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</si>
  <si>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</si>
  <si>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</si>
  <si>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</si>
  <si>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</si>
  <si>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</si>
  <si>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</si>
  <si>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</si>
  <si>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</si>
  <si>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</si>
  <si>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</si>
  <si>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</si>
  <si>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</si>
  <si>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</si>
  <si>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</si>
  <si>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</si>
  <si>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</si>
  <si>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</si>
  <si>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</si>
  <si>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</si>
  <si>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</si>
  <si>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</si>
  <si>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</si>
  <si>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</si>
  <si>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</si>
  <si>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</si>
  <si>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</si>
  <si>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</si>
  <si>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</si>
  <si>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</si>
  <si>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</si>
  <si>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</si>
  <si>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</si>
  <si>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</si>
  <si>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</si>
  <si>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</si>
  <si>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</si>
  <si>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</si>
  <si>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</si>
  <si>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</si>
  <si>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</si>
  <si>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</si>
  <si>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</si>
  <si>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</si>
  <si>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</si>
  <si>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</si>
  <si>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</si>
  <si>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</si>
  <si>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</si>
  <si>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</si>
  <si>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</si>
  <si>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</si>
  <si>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</si>
  <si>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</si>
  <si>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</si>
  <si>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</si>
  <si>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</si>
  <si>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</si>
  <si>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</si>
  <si>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</si>
  <si>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</si>
  <si>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</si>
  <si>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</si>
  <si>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</si>
  <si>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</si>
  <si>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</si>
  <si>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</si>
  <si>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</si>
  <si>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</si>
  <si>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</si>
  <si>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</si>
  <si>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</si>
  <si>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</si>
  <si>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</si>
  <si>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</si>
  <si>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</si>
  <si>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</si>
  <si>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</si>
  <si>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</si>
  <si>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</si>
  <si>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</si>
  <si>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</si>
  <si>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</si>
  <si>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</si>
  <si>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</si>
  <si>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</si>
  <si>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</si>
  <si>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</si>
  <si>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</si>
  <si>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</si>
  <si>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</si>
  <si>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</si>
  <si>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</si>
  <si>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</si>
  <si>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</si>
  <si>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</si>
  <si>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</si>
  <si>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</si>
  <si>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</si>
  <si>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</si>
  <si>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</si>
  <si>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</si>
  <si>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</si>
  <si>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</si>
  <si>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</si>
  <si>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</si>
  <si>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</si>
  <si>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</si>
  <si>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</si>
  <si>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</si>
  <si>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</si>
  <si>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</si>
  <si>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</si>
  <si>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</si>
  <si>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</si>
  <si>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</si>
  <si>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</si>
  <si>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</si>
  <si>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</si>
  <si>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</si>
  <si>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</si>
  <si>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</si>
  <si>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</si>
  <si>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</si>
  <si>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</si>
  <si>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</si>
  <si>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</si>
  <si>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</si>
  <si>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</si>
  <si>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</si>
  <si>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</si>
  <si>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</si>
  <si>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</si>
  <si>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</si>
  <si>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</si>
  <si>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</si>
  <si>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</si>
  <si>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</si>
  <si>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</si>
  <si>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</si>
  <si>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</si>
  <si>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</si>
  <si>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</si>
  <si>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</si>
  <si>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</si>
  <si>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</si>
  <si>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</si>
  <si>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</si>
  <si>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</si>
  <si>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</si>
  <si>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</si>
  <si>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</si>
  <si>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</si>
  <si>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</si>
  <si>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</si>
  <si>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</si>
  <si>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</si>
  <si>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</si>
  <si>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</si>
  <si>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</si>
  <si>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</si>
  <si>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</si>
  <si>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</si>
  <si>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</si>
  <si>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</si>
  <si>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</si>
  <si>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</si>
  <si>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</si>
  <si>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</si>
  <si>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</si>
  <si>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</si>
  <si>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</si>
  <si>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</si>
  <si>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</si>
  <si>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</si>
  <si>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</si>
  <si>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</si>
  <si>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</si>
  <si>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</si>
  <si>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</si>
  <si>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</si>
  <si>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</si>
  <si>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</si>
  <si>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</si>
  <si>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</si>
  <si>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</si>
  <si>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</si>
  <si>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</si>
  <si>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</si>
  <si>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</si>
  <si>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</si>
  <si>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</si>
  <si>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</si>
  <si>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</si>
  <si>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</si>
  <si>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</si>
  <si>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</si>
  <si>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</si>
  <si>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</si>
  <si>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</si>
  <si>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</si>
  <si>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</si>
  <si>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</si>
  <si>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</si>
  <si>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</si>
  <si>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</si>
  <si>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</si>
  <si>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</si>
  <si>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</si>
  <si>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</si>
  <si>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</si>
  <si>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</si>
  <si>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</si>
  <si>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</si>
  <si>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</si>
  <si>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</si>
  <si>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</si>
  <si>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</si>
  <si>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</si>
  <si>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</si>
  <si>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</si>
  <si>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</si>
  <si>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</si>
  <si>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</si>
  <si>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</si>
  <si>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</si>
  <si>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</si>
  <si>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</si>
  <si>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</si>
  <si>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</si>
  <si>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</si>
  <si>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</si>
  <si>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</si>
  <si>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</si>
  <si>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</si>
  <si>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</si>
  <si>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</si>
  <si>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</si>
  <si>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</si>
  <si>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</si>
  <si>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</si>
  <si>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</si>
  <si>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</si>
  <si>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</si>
  <si>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</si>
  <si>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</si>
  <si>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</si>
  <si>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</si>
  <si>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</si>
  <si>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</si>
  <si>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</si>
  <si>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</si>
  <si>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</si>
  <si>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</si>
  <si>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</si>
  <si>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</si>
  <si>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</si>
  <si>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</si>
  <si>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</si>
  <si>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</si>
  <si>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</si>
  <si>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</si>
  <si>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</si>
  <si>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</si>
  <si>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</si>
  <si>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</si>
  <si>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</si>
  <si>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</si>
  <si>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</si>
  <si>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</si>
  <si>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</si>
  <si>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</si>
  <si>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</si>
  <si>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</si>
  <si>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</si>
  <si>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</si>
  <si>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</si>
  <si>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</si>
  <si>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</si>
  <si>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</si>
  <si>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</si>
  <si>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</si>
  <si>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</si>
  <si>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</si>
  <si>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</si>
  <si>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</si>
  <si>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</si>
  <si>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</si>
  <si>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</si>
  <si>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</si>
  <si>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</si>
  <si>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</si>
  <si>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</si>
  <si>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</si>
  <si>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</si>
  <si>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</si>
  <si>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</si>
  <si>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</si>
  <si>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</si>
  <si>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</si>
  <si>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</si>
  <si>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</si>
  <si>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</si>
  <si>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</si>
  <si>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</si>
  <si>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</si>
  <si>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</si>
  <si>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</si>
  <si>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</si>
  <si>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</si>
  <si>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</si>
  <si>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</si>
  <si>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</si>
  <si>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</si>
  <si>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</si>
  <si>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</si>
  <si>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</si>
  <si>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</si>
  <si>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</si>
  <si>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</si>
  <si>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</si>
  <si>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</si>
  <si>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</si>
  <si>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</si>
  <si>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</si>
  <si>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</si>
  <si>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</si>
  <si>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</si>
  <si>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</si>
  <si>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</si>
  <si>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</si>
  <si>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</si>
  <si>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</si>
  <si>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</si>
  <si>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</si>
  <si>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</si>
  <si>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</si>
  <si>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</si>
  <si>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</si>
  <si>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</si>
  <si>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</si>
  <si>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</si>
  <si>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</si>
  <si>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</si>
  <si>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</si>
  <si>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</si>
  <si>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</si>
  <si>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</si>
  <si>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</si>
  <si>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</si>
  <si>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</si>
  <si>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</si>
  <si>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</si>
  <si>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</si>
  <si>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</si>
  <si>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</si>
  <si>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</si>
  <si>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</si>
  <si>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</si>
  <si>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</si>
  <si>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</si>
  <si>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</si>
  <si>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</si>
  <si>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</si>
  <si>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</si>
  <si>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</si>
  <si>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</si>
  <si>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</si>
  <si>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</si>
  <si>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</si>
  <si>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</si>
  <si>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</si>
  <si>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</si>
  <si>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</si>
  <si>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</si>
  <si>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</si>
  <si>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</si>
  <si>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</si>
  <si>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</si>
  <si>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</si>
  <si>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</si>
  <si>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</si>
  <si>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</si>
  <si>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</si>
  <si>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</si>
  <si>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</si>
  <si>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</si>
  <si>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</si>
  <si>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</si>
  <si>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</si>
  <si>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</si>
  <si>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</si>
  <si>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</si>
  <si>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</si>
  <si>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</si>
  <si>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</si>
  <si>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</si>
  <si>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</si>
  <si>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</si>
  <si>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</si>
  <si>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</si>
  <si>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</si>
  <si>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</si>
  <si>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</si>
  <si>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</si>
  <si>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</si>
  <si>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</si>
  <si>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</si>
  <si>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</si>
  <si>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</si>
  <si>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</si>
  <si>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</si>
  <si>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</si>
  <si>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</si>
  <si>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</si>
  <si>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</si>
  <si>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</si>
  <si>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</si>
  <si>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</si>
  <si>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</si>
  <si>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</si>
  <si>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</si>
  <si>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</si>
  <si>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</si>
  <si>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</si>
  <si>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</si>
  <si>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</si>
  <si>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</si>
  <si>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</si>
  <si>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</si>
  <si>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</si>
  <si>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</si>
  <si>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</si>
  <si>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</si>
  <si>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</si>
  <si>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</si>
  <si>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</si>
  <si>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</si>
  <si>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</si>
  <si>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</si>
  <si>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</si>
  <si>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</si>
  <si>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</si>
  <si>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</si>
  <si>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</si>
  <si>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</si>
  <si>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</si>
  <si>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</si>
  <si>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</si>
  <si>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</si>
  <si>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</si>
  <si>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</si>
  <si>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</si>
  <si>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</si>
  <si>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</si>
  <si>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</si>
  <si>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</si>
  <si>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</si>
  <si>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</si>
  <si>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</si>
  <si>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</si>
  <si>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</si>
  <si>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</si>
  <si>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</si>
  <si>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</si>
  <si>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</si>
  <si>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</si>
  <si>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</si>
  <si>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</si>
  <si>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</si>
  <si>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</si>
  <si>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</si>
  <si>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</si>
  <si>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</si>
  <si>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</si>
  <si>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</si>
  <si>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</si>
  <si>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</si>
  <si>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</si>
  <si>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</si>
  <si>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</si>
  <si>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</si>
  <si>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</si>
  <si>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</si>
  <si>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</si>
  <si>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</si>
  <si>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</si>
  <si>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</si>
  <si>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</si>
  <si>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</si>
  <si>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</si>
  <si>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</si>
  <si>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</si>
  <si>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</si>
  <si>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</si>
  <si>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</si>
  <si>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</si>
  <si>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</si>
  <si>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</si>
  <si>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</si>
  <si>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</si>
  <si>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</si>
  <si>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</si>
  <si>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</si>
  <si>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</si>
  <si>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</si>
  <si>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</si>
  <si>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</si>
  <si>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</si>
  <si>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</si>
  <si>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</si>
  <si>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</si>
  <si>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</si>
  <si>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</si>
  <si>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</si>
  <si>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</si>
  <si>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</si>
  <si>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</si>
  <si>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</si>
  <si>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</si>
  <si>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</si>
  <si>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</si>
  <si>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</si>
  <si>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</si>
  <si>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</si>
  <si>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</si>
  <si>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</si>
  <si>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</si>
  <si>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</si>
  <si>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</si>
  <si>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</si>
  <si>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</si>
  <si>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</si>
  <si>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</si>
  <si>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</si>
  <si>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</si>
  <si>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</si>
  <si>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</si>
  <si>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</si>
  <si>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</si>
  <si>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</si>
  <si>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</si>
  <si>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</si>
  <si>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</si>
  <si>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</si>
  <si>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</si>
  <si>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</si>
  <si>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</si>
  <si>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</si>
  <si>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</si>
  <si>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</si>
  <si>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</si>
  <si>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</si>
  <si>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</si>
  <si>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</si>
  <si>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</si>
  <si>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</si>
  <si>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</si>
  <si>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</si>
  <si>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</si>
  <si>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</si>
  <si>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</si>
  <si>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</si>
  <si>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</si>
  <si>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</si>
  <si>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</si>
  <si>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</si>
  <si>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</si>
  <si>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</si>
  <si>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</si>
  <si>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</si>
  <si>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</si>
  <si>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</si>
  <si>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</si>
  <si>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</si>
  <si>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</si>
  <si>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</si>
  <si>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</si>
  <si>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</si>
  <si>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</si>
  <si>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</si>
  <si>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</si>
  <si>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</si>
  <si>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</si>
  <si>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</si>
  <si>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</si>
  <si>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</si>
  <si>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</si>
  <si>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</si>
  <si>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</si>
  <si>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</si>
  <si>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</si>
  <si>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</si>
  <si>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</si>
  <si>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</si>
  <si>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</si>
  <si>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</si>
  <si>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</si>
  <si>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</si>
  <si>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</si>
  <si>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</si>
  <si>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</si>
  <si>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</si>
  <si>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</si>
  <si>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</si>
  <si>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</si>
  <si>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</si>
  <si>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</si>
  <si>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</si>
  <si>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</si>
  <si>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</si>
  <si>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</si>
  <si>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</si>
  <si>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</si>
  <si>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</si>
  <si>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</si>
  <si>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</si>
  <si>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</si>
  <si>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</si>
  <si>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</si>
  <si>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</si>
  <si>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</si>
  <si>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</si>
  <si>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</si>
  <si>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</si>
  <si>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</si>
  <si>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</si>
  <si>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</si>
  <si>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</si>
  <si>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</si>
  <si>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</si>
  <si>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</si>
  <si>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</si>
  <si>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</si>
  <si>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</si>
  <si>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</si>
  <si>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</si>
  <si>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</si>
  <si>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</si>
  <si>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</si>
  <si>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</si>
  <si>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</si>
  <si>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</si>
  <si>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</si>
  <si>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</si>
  <si>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</si>
  <si>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</si>
  <si>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</si>
  <si>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</si>
  <si>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</si>
  <si>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</si>
  <si>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</si>
  <si>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</si>
  <si>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</si>
  <si>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</si>
  <si>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</si>
  <si>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</si>
  <si>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</si>
  <si>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</si>
  <si>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</si>
  <si>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</si>
  <si>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</si>
  <si>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</si>
  <si>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</si>
  <si>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</si>
  <si>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</si>
  <si>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</si>
  <si>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</si>
  <si>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</si>
  <si>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</si>
  <si>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</si>
  <si>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</si>
  <si>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</si>
  <si>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</si>
  <si>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</si>
  <si>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</si>
  <si>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</si>
  <si>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</si>
  <si>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</si>
  <si>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</si>
  <si>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</si>
  <si>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</si>
  <si>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</si>
  <si>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</si>
  <si>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</si>
  <si>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</si>
  <si>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</si>
  <si>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</si>
  <si>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</si>
  <si>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</si>
  <si>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</si>
  <si>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</si>
  <si>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</si>
  <si>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</si>
  <si>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</si>
  <si>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</si>
  <si>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</si>
  <si>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</si>
  <si>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</si>
  <si>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</si>
  <si>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</si>
  <si>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</si>
  <si>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</si>
  <si>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</si>
  <si>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</si>
  <si>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</si>
  <si>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</si>
  <si>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</si>
  <si>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</si>
  <si>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</si>
  <si>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</si>
  <si>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</si>
  <si>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</si>
  <si>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</si>
  <si>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</si>
  <si>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</si>
  <si>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</si>
  <si>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</si>
  <si>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</si>
  <si>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</si>
  <si>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</si>
  <si>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</si>
  <si>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</si>
  <si>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</si>
  <si>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</si>
  <si>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</si>
  <si>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</si>
  <si>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</si>
  <si>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</si>
  <si>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</si>
  <si>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</si>
  <si>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</si>
  <si>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</si>
  <si>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</si>
  <si>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</si>
  <si>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</si>
  <si>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</si>
  <si>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</si>
  <si>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</si>
  <si>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</si>
  <si>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</si>
  <si>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</si>
  <si>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</si>
  <si>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</si>
  <si>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</si>
  <si>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</si>
  <si>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</si>
  <si>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</si>
  <si>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</si>
  <si>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</si>
  <si>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</si>
  <si>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</si>
  <si>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</si>
  <si>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</si>
  <si>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</si>
  <si>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</si>
  <si>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</si>
  <si>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</si>
  <si>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</si>
  <si>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</si>
  <si>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</si>
  <si>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</si>
  <si>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</si>
  <si>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</si>
  <si>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</si>
  <si>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</si>
  <si>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</si>
  <si>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</si>
  <si>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</si>
  <si>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</si>
  <si>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</si>
  <si>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</si>
  <si>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</si>
  <si>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</si>
  <si>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</si>
  <si>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</si>
  <si>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</si>
  <si>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</si>
  <si>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</si>
  <si>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</si>
  <si>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</si>
  <si>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</si>
  <si>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</si>
  <si>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</si>
  <si>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</si>
  <si>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</si>
  <si>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</si>
  <si>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</si>
  <si>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</si>
  <si>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</si>
  <si>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</si>
  <si>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</si>
  <si>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</si>
  <si>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</si>
  <si>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</si>
  <si>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</si>
  <si>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</si>
  <si>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</si>
  <si>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</si>
  <si>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</si>
  <si>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</si>
  <si>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</si>
  <si>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</si>
  <si>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</si>
  <si>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</si>
  <si>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</si>
  <si>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</si>
  <si>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</si>
  <si>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</si>
  <si>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</si>
  <si>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</si>
  <si>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</si>
  <si>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</si>
  <si>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</si>
  <si>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</si>
  <si>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</si>
  <si>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</si>
  <si>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</si>
  <si>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</si>
  <si>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</si>
  <si>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</si>
  <si>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</si>
  <si>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</si>
  <si>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</si>
  <si>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</si>
  <si>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</si>
  <si>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</si>
  <si>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</si>
  <si>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</si>
  <si>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</si>
  <si>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</si>
  <si>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</si>
  <si>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</si>
  <si>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</si>
  <si>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</si>
  <si>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</si>
  <si>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</si>
  <si>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</si>
  <si>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</si>
  <si>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</si>
  <si>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</si>
  <si>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</si>
  <si>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</si>
  <si>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</si>
  <si>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</si>
  <si>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</si>
  <si>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</si>
  <si>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</si>
  <si>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</si>
  <si>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</si>
  <si>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</si>
  <si>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</si>
  <si>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</si>
  <si>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</si>
  <si>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</si>
  <si>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</si>
  <si>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</si>
  <si>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</si>
  <si>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</si>
  <si>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</si>
  <si>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</si>
  <si>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</si>
  <si>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</si>
  <si>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</si>
  <si>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</si>
  <si>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</si>
  <si>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</si>
  <si>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</si>
  <si>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</si>
  <si>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</si>
  <si>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</si>
  <si>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</si>
  <si>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</si>
  <si>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</si>
  <si>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</si>
  <si>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</si>
  <si>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</si>
  <si>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</si>
  <si>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</si>
  <si>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</si>
  <si>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</si>
  <si>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</si>
  <si>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</si>
  <si>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</si>
  <si>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</si>
  <si>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</si>
  <si>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</si>
  <si>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</si>
  <si>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</si>
  <si>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</si>
  <si>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</si>
  <si>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</si>
  <si>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</si>
  <si>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</si>
  <si>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</si>
  <si>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</si>
  <si>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</si>
  <si>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</si>
  <si>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</si>
  <si>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</si>
  <si>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</si>
  <si>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</si>
  <si>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</si>
  <si>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</si>
  <si>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</si>
  <si>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</si>
  <si>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</si>
  <si>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</si>
  <si>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</si>
  <si>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</si>
  <si>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</si>
  <si>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</si>
  <si>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</si>
  <si>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</si>
  <si>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</si>
  <si>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</si>
  <si>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</si>
  <si>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</si>
  <si>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</si>
  <si>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</si>
  <si>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</si>
  <si>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</si>
  <si>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</si>
  <si>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</si>
  <si>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</si>
  <si>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</si>
  <si>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</si>
  <si>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</si>
  <si>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</si>
  <si>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</si>
  <si>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</si>
  <si>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</si>
  <si>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</si>
  <si>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</si>
  <si>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</si>
  <si>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</si>
  <si>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</si>
  <si>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</si>
  <si>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</si>
  <si>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</si>
  <si>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</si>
  <si>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</si>
  <si>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</si>
  <si>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</si>
  <si>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</si>
  <si>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</si>
  <si>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</si>
  <si>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</si>
  <si>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</si>
  <si>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</si>
  <si>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</si>
  <si>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</si>
  <si>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</si>
  <si>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</si>
  <si>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</si>
  <si>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</si>
  <si>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</si>
  <si>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</si>
  <si>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</si>
  <si>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</si>
  <si>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</si>
  <si>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</si>
  <si>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</si>
  <si>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</si>
  <si>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</si>
  <si>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</si>
  <si>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</si>
  <si>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</si>
  <si>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</si>
  <si>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</si>
  <si>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</si>
  <si>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</si>
  <si>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</si>
  <si>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</si>
  <si>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</si>
  <si>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</si>
  <si>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</si>
  <si>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</si>
  <si>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</si>
  <si>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</si>
  <si>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</si>
  <si>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</si>
  <si>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</si>
  <si>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</si>
  <si>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</si>
  <si>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</si>
  <si>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</si>
  <si>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</si>
  <si>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</si>
  <si>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</si>
  <si>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</si>
  <si>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</si>
  <si>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</si>
  <si>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</si>
  <si>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</si>
  <si>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</si>
  <si>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</si>
  <si>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</si>
  <si>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</si>
  <si>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</si>
  <si>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</si>
  <si>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</si>
  <si>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</si>
  <si>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</si>
  <si>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</si>
  <si>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</si>
  <si>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</si>
  <si>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</si>
  <si>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</si>
  <si>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</si>
  <si>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</si>
  <si>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</si>
  <si>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</si>
  <si>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</si>
  <si>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</si>
  <si>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</si>
  <si>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</si>
  <si>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</si>
  <si>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</si>
  <si>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</si>
  <si>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</si>
  <si>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</si>
  <si>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</si>
  <si>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</si>
  <si>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</si>
  <si>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</si>
  <si>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</si>
  <si>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</si>
  <si>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</si>
  <si>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</si>
  <si>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</si>
  <si>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</si>
  <si>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</si>
  <si>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</si>
  <si>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</si>
  <si>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</si>
  <si>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</si>
  <si>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</si>
  <si>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</si>
  <si>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</si>
  <si>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</si>
  <si>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</si>
  <si>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</si>
  <si>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</si>
  <si>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</si>
  <si>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</si>
  <si>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</si>
  <si>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</si>
  <si>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</si>
  <si>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</si>
  <si>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</si>
  <si>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</si>
  <si>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</si>
  <si>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</si>
  <si>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</si>
  <si>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</si>
  <si>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</si>
  <si>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</si>
  <si>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</si>
  <si>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</si>
  <si>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</si>
  <si>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</si>
  <si>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</si>
  <si>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</si>
  <si>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</si>
  <si>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</si>
  <si>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</si>
  <si>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</si>
  <si>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</si>
  <si>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</si>
  <si>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</si>
  <si>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</si>
  <si>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</si>
  <si>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</si>
  <si>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</si>
  <si>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</si>
  <si>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</si>
  <si>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</si>
  <si>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</si>
  <si>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</si>
  <si>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</si>
  <si>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</si>
  <si>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</si>
  <si>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</si>
  <si>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</si>
  <si>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</si>
  <si>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</si>
  <si>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</si>
  <si>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</si>
  <si>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</si>
  <si>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</si>
  <si>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</si>
  <si>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</si>
  <si>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</si>
  <si>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</si>
  <si>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</si>
  <si>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</si>
  <si>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</si>
  <si>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</si>
  <si>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</si>
  <si>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</si>
  <si>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</si>
  <si>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</si>
  <si>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</si>
  <si>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</si>
  <si>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</si>
  <si>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</si>
  <si>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</si>
  <si>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</si>
  <si>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</si>
  <si>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</si>
  <si>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</si>
  <si>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</si>
  <si>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</si>
  <si>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</si>
  <si>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</si>
  <si>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</si>
  <si>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</si>
  <si>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</si>
  <si>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</si>
  <si>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</si>
  <si>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</si>
  <si>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</si>
  <si>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</si>
  <si>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</si>
  <si>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</si>
  <si>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</si>
  <si>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</si>
  <si>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</si>
  <si>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</si>
  <si>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</si>
  <si>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</si>
  <si>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</si>
  <si>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</si>
  <si>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</si>
  <si>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</si>
  <si>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</si>
  <si>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</si>
  <si>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</si>
  <si>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</si>
  <si>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</si>
  <si>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</si>
  <si>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</si>
  <si>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</si>
  <si>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</si>
  <si>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</si>
  <si>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</si>
  <si>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</si>
  <si>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</si>
  <si>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</si>
  <si>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</si>
  <si>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</si>
  <si>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</si>
  <si>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</si>
  <si>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</si>
  <si>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</si>
  <si>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</si>
  <si>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</si>
  <si>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</si>
  <si>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</si>
  <si>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</si>
  <si>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</si>
  <si>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</si>
  <si>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</si>
  <si>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</si>
  <si>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</si>
  <si>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</si>
  <si>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</si>
  <si>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</si>
  <si>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</si>
  <si>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</si>
  <si>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</si>
  <si>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</si>
  <si>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</si>
  <si>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</si>
  <si>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</si>
  <si>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</si>
  <si>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</si>
  <si>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</si>
  <si>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</si>
  <si>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</si>
  <si>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</si>
  <si>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</si>
  <si>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</si>
  <si>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</si>
  <si>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</si>
  <si>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</si>
  <si>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</si>
  <si>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</si>
  <si>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</si>
  <si>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</si>
  <si>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</si>
  <si>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</si>
  <si>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</si>
  <si>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</si>
  <si>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</si>
  <si>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</si>
  <si>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</si>
  <si>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</si>
  <si>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</si>
  <si>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</si>
  <si>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</si>
  <si>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</si>
  <si>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</si>
  <si>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</si>
  <si>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</si>
  <si>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</si>
  <si>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</si>
  <si>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</si>
  <si>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</si>
  <si>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</si>
  <si>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</si>
  <si>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</si>
  <si>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</si>
  <si>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</si>
  <si>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</si>
  <si>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</si>
  <si>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</si>
  <si>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</si>
  <si>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</si>
  <si>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</si>
  <si>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</si>
  <si>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</si>
  <si>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</si>
  <si>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</si>
  <si>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</si>
  <si>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</si>
  <si>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</si>
  <si>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</si>
  <si>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</si>
  <si>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</si>
  <si>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</si>
  <si>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</si>
  <si>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</si>
  <si>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</si>
  <si>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</si>
  <si>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</si>
  <si>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</si>
  <si>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</si>
  <si>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</si>
  <si>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</si>
  <si>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</si>
  <si>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</si>
  <si>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</si>
  <si>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</si>
  <si>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</si>
  <si>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</si>
  <si>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</si>
  <si>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</si>
  <si>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</si>
  <si>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</si>
  <si>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</si>
  <si>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</si>
  <si>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</si>
  <si>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</si>
  <si>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</si>
  <si>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</si>
  <si>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</si>
  <si>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</si>
  <si>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</si>
  <si>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</si>
  <si>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</si>
  <si>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</si>
  <si>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</si>
  <si>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</si>
  <si>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</si>
  <si>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</si>
  <si>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</si>
  <si>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</si>
  <si>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</si>
  <si>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</si>
  <si>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</si>
  <si>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</si>
  <si>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</si>
  <si>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</si>
  <si>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</si>
  <si>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</si>
  <si>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</si>
  <si>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</si>
  <si>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</si>
  <si>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</si>
  <si>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</si>
  <si>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</si>
  <si>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</si>
  <si>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</si>
  <si>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</si>
  <si>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</si>
  <si>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</si>
  <si>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</si>
  <si>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</si>
  <si>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</si>
  <si>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</si>
  <si>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</si>
  <si>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</si>
  <si>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</si>
  <si>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</si>
  <si>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</si>
  <si>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</si>
  <si>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</si>
  <si>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</si>
  <si>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</si>
  <si>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</si>
  <si>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</si>
  <si>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</si>
  <si>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</si>
  <si>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</si>
  <si>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</si>
  <si>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</si>
  <si>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</si>
  <si>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</si>
  <si>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</si>
  <si>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</si>
  <si>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</si>
  <si>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</si>
  <si>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</si>
  <si>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</si>
  <si>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</si>
  <si>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</si>
  <si>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</si>
  <si>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</si>
  <si>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</si>
  <si>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</si>
  <si>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</si>
  <si>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</si>
  <si>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</si>
  <si>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</si>
  <si>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</si>
  <si>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</si>
  <si>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</si>
  <si>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</si>
  <si>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</si>
  <si>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</si>
  <si>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</si>
  <si>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</si>
  <si>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</si>
  <si>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</si>
  <si>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</si>
  <si>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</si>
  <si>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</si>
  <si>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</si>
  <si>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</si>
  <si>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</si>
  <si>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</si>
  <si>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</si>
  <si>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</si>
  <si>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</si>
  <si>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</si>
  <si>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</si>
  <si>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</si>
  <si>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</si>
  <si>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</si>
  <si>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</si>
  <si>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</si>
  <si>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</si>
  <si>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</si>
  <si>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</si>
  <si>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</si>
  <si>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</si>
  <si>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</si>
  <si>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</si>
  <si>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</si>
  <si>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</si>
  <si>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</si>
  <si>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</si>
  <si>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</si>
  <si>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</si>
  <si>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</si>
  <si>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</si>
  <si>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</si>
  <si>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</si>
  <si>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</si>
  <si>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</si>
  <si>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</si>
  <si>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</si>
  <si>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</si>
  <si>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</si>
  <si>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</si>
  <si>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</si>
  <si>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</si>
  <si>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</si>
  <si>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</si>
  <si>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</si>
  <si>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</si>
  <si>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</si>
  <si>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</si>
  <si>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</si>
  <si>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</si>
  <si>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</si>
  <si>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</si>
  <si>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</si>
  <si>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</si>
  <si>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</si>
  <si>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</si>
  <si>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</si>
  <si>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</si>
  <si>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</si>
  <si>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</si>
  <si>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</si>
  <si>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</si>
  <si>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</si>
  <si>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</si>
  <si>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</si>
  <si>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</si>
  <si>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</si>
  <si>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</si>
  <si>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</si>
  <si>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</si>
  <si>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</si>
  <si>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</si>
  <si>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</si>
  <si>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</si>
  <si>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</si>
  <si>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</si>
  <si>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</si>
  <si>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</si>
  <si>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</si>
  <si>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</si>
  <si>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</si>
  <si>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</si>
  <si>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</si>
  <si>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</si>
  <si>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</si>
  <si>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</si>
  <si>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</si>
  <si>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</si>
  <si>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</si>
  <si>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</si>
  <si>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</si>
  <si>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</si>
  <si>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</si>
  <si>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</si>
  <si>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</si>
  <si>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</si>
  <si>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</si>
  <si>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</si>
  <si>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</si>
  <si>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</si>
  <si>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</si>
  <si>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</si>
  <si>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</si>
  <si>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</si>
  <si>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</si>
  <si>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</si>
  <si>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</si>
  <si>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</si>
  <si>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</si>
  <si>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</si>
  <si>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</si>
  <si>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</si>
  <si>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</si>
  <si>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</si>
  <si>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</si>
  <si>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</si>
  <si>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</si>
  <si>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</si>
  <si>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</si>
  <si>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</si>
  <si>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</si>
  <si>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</si>
  <si>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</si>
  <si>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</si>
  <si>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</si>
  <si>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</si>
  <si>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</si>
  <si>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</si>
  <si>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</si>
  <si>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</si>
  <si>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</si>
  <si>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</si>
  <si>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</si>
  <si>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</si>
  <si>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</si>
  <si>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</si>
  <si>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</si>
  <si>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</si>
  <si>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</si>
  <si>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</si>
  <si>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</si>
  <si>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</si>
  <si>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</si>
  <si>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</si>
  <si>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</si>
  <si>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</si>
  <si>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</si>
  <si>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</si>
  <si>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</si>
  <si>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</si>
  <si>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</si>
  <si>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</si>
  <si>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</si>
  <si>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</si>
  <si>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</si>
  <si>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</si>
  <si>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</si>
  <si>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</si>
  <si>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</si>
  <si>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</si>
  <si>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</si>
  <si>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</si>
  <si>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</si>
  <si>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</si>
  <si>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</si>
  <si>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</si>
  <si>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</si>
  <si>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</si>
  <si>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</si>
  <si>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</si>
  <si>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</si>
  <si>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</si>
  <si>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</si>
  <si>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</si>
  <si>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</si>
  <si>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</si>
  <si>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</si>
  <si>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</si>
  <si>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</si>
  <si>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</si>
  <si>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</si>
  <si>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</si>
  <si>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</si>
  <si>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</si>
  <si>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</si>
  <si>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</si>
  <si>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</si>
  <si>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</si>
  <si>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</si>
  <si>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</si>
  <si>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</si>
  <si>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</si>
  <si>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</si>
  <si>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</si>
  <si>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</si>
  <si>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</si>
  <si>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</si>
  <si>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</si>
  <si>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</si>
  <si>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</si>
  <si>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</si>
  <si>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</si>
  <si>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</si>
  <si>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</si>
  <si>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</si>
  <si>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</si>
  <si>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</si>
  <si>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</si>
  <si>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</si>
  <si>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</si>
  <si>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</si>
  <si>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</si>
  <si>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</si>
  <si>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</si>
  <si>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</si>
  <si>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</si>
  <si>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</si>
  <si>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</si>
  <si>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</si>
  <si>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</si>
  <si>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</si>
  <si>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</si>
  <si>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</si>
  <si>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</si>
  <si>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</si>
  <si>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</si>
  <si>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</si>
  <si>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</si>
  <si>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</si>
  <si>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</si>
  <si>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</si>
  <si>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</si>
  <si>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</si>
  <si>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</si>
  <si>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</si>
  <si>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</si>
  <si>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</si>
  <si>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</si>
  <si>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</si>
  <si>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</si>
  <si>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</si>
  <si>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</si>
  <si>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</si>
  <si>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</si>
  <si>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</si>
  <si>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</si>
  <si>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</si>
  <si>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</si>
  <si>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</si>
  <si>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</si>
  <si>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</si>
  <si>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</si>
  <si>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</si>
  <si>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</si>
  <si>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</si>
  <si>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</si>
  <si>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</si>
  <si>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</si>
  <si>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</si>
  <si>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</si>
  <si>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</si>
  <si>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</si>
  <si>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</si>
  <si>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</si>
  <si>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</si>
  <si>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</si>
  <si>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</si>
  <si>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</si>
  <si>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</si>
  <si>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</si>
  <si>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</si>
  <si>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</si>
  <si>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</si>
  <si>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</si>
  <si>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</si>
  <si>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</si>
  <si>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</si>
  <si>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</si>
  <si>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</si>
  <si>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</si>
  <si>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</si>
  <si>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</si>
  <si>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</si>
  <si>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</si>
  <si>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</si>
  <si>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</si>
  <si>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</si>
  <si>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</si>
  <si>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</si>
  <si>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</si>
  <si>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</si>
  <si>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</si>
  <si>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</si>
  <si>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</si>
  <si>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</si>
  <si>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</si>
  <si>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</si>
  <si>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</si>
  <si>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</si>
  <si>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</si>
  <si>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</si>
  <si>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</si>
  <si>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</si>
  <si>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</si>
  <si>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</si>
  <si>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</si>
  <si>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</si>
  <si>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</si>
  <si>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</si>
  <si>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</si>
  <si>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</si>
  <si>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</si>
  <si>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</si>
  <si>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</si>
  <si>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</si>
  <si>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</si>
  <si>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</si>
  <si>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</si>
  <si>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</si>
  <si>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</si>
  <si>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</si>
  <si>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</si>
  <si>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</si>
  <si>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</si>
  <si>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</si>
  <si>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</si>
  <si>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</si>
  <si>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</si>
  <si>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</si>
  <si>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</si>
  <si>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</si>
  <si>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</si>
  <si>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</si>
  <si>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</si>
  <si>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</si>
  <si>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</si>
  <si>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</si>
  <si>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</si>
  <si>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</si>
  <si>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</si>
  <si>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</si>
  <si>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</si>
  <si>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</si>
  <si>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</si>
  <si>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</si>
  <si>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</si>
  <si>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</si>
  <si>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</si>
  <si>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</si>
  <si>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</si>
  <si>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</si>
  <si>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</si>
  <si>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</si>
  <si>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</si>
  <si>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</si>
  <si>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</si>
  <si>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</si>
  <si>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</si>
  <si>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</si>
  <si>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</si>
  <si>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</si>
  <si>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</si>
  <si>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</si>
  <si>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</si>
  <si>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</si>
  <si>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</si>
  <si>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</si>
  <si>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</si>
  <si>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</si>
  <si>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</si>
  <si>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</si>
  <si>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</si>
  <si>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</si>
  <si>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</si>
  <si>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</si>
  <si>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</si>
  <si>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</si>
  <si>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</si>
  <si>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</si>
  <si>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</si>
  <si>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</si>
  <si>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</si>
  <si>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</si>
  <si>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</si>
  <si>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</si>
  <si>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</si>
  <si>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</si>
  <si>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</si>
  <si>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</si>
  <si>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</si>
  <si>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</si>
  <si>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</si>
  <si>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</si>
  <si>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</si>
  <si>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</si>
  <si>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</si>
  <si>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</si>
  <si>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</si>
  <si>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</si>
  <si>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</si>
  <si>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</si>
  <si>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</si>
  <si>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</si>
  <si>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</si>
  <si>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</si>
  <si>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</si>
  <si>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</si>
  <si>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</si>
  <si>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</si>
  <si>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</si>
  <si>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</si>
  <si>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</si>
  <si>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</si>
  <si>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</si>
  <si>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</si>
  <si>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</si>
  <si>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</si>
  <si>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</si>
  <si>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</si>
  <si>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</si>
  <si>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</si>
  <si>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</si>
  <si>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</si>
  <si>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</si>
  <si>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</si>
  <si>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</si>
  <si>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</si>
  <si>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</si>
  <si>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</si>
  <si>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</si>
  <si>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</si>
  <si>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</si>
  <si>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</si>
  <si>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</si>
  <si>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</si>
  <si>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</si>
  <si>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</si>
  <si>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</si>
  <si>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</si>
  <si>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</si>
  <si>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</si>
  <si>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</si>
  <si>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</si>
  <si>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</si>
  <si>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</si>
  <si>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</si>
  <si>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</si>
  <si>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</si>
  <si>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</si>
  <si>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</si>
  <si>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</si>
  <si>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</si>
  <si>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</si>
  <si>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</si>
  <si>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</si>
  <si>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</si>
  <si>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</si>
  <si>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</si>
  <si>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</si>
  <si>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</si>
  <si>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</si>
  <si>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</si>
  <si>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</si>
  <si>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</si>
  <si>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</si>
  <si>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</si>
  <si>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</si>
  <si>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</si>
  <si>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</si>
  <si>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</si>
  <si>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</si>
  <si>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</si>
  <si>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</si>
  <si>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</si>
  <si>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</si>
  <si>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</si>
  <si>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</si>
  <si>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</si>
  <si>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</si>
  <si>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</si>
  <si>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</si>
  <si>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</si>
  <si>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</si>
  <si>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</si>
  <si>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</si>
  <si>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</si>
  <si>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</si>
  <si>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</si>
  <si>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</si>
  <si>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</si>
  <si>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</si>
  <si>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</si>
  <si>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</si>
  <si>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</si>
  <si>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</si>
  <si>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</si>
  <si>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</si>
  <si>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</si>
  <si>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</si>
  <si>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</si>
  <si>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</si>
  <si>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</si>
  <si>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</si>
  <si>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</si>
  <si>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</si>
  <si>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</si>
  <si>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</si>
  <si>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</si>
  <si>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</si>
  <si>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</si>
  <si>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</si>
  <si>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</si>
  <si>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</si>
  <si>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</si>
  <si>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</si>
  <si>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</si>
  <si>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</si>
  <si>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</si>
  <si>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</si>
  <si>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</si>
  <si>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</si>
  <si>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</si>
  <si>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</si>
  <si>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</si>
  <si>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</si>
  <si>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</si>
  <si>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</si>
  <si>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</si>
  <si>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</si>
  <si>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</si>
  <si>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</si>
  <si>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</si>
  <si>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</si>
  <si>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</si>
  <si>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</si>
  <si>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</si>
  <si>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</si>
  <si>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</si>
  <si>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</si>
  <si>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</si>
  <si>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</si>
  <si>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</si>
  <si>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</si>
  <si>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</si>
  <si>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</si>
  <si>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</si>
  <si>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</si>
  <si>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</si>
  <si>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</si>
  <si>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</si>
  <si>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</si>
  <si>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</si>
  <si>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</si>
  <si>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</si>
  <si>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</si>
  <si>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</si>
  <si>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</si>
  <si>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</si>
  <si>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</si>
  <si>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</si>
  <si>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</si>
  <si>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</si>
  <si>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</si>
  <si>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</si>
  <si>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</si>
  <si>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</si>
  <si>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</si>
  <si>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</si>
  <si>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</si>
  <si>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</si>
  <si>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</si>
  <si>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</si>
  <si>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</si>
  <si>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</si>
  <si>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</si>
  <si>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</si>
  <si>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</si>
  <si>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</si>
  <si>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</si>
  <si>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</si>
  <si>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</si>
  <si>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</si>
  <si>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</si>
  <si>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</si>
  <si>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</si>
  <si>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</si>
  <si>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</si>
  <si>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</si>
  <si>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</si>
  <si>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</si>
  <si>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</si>
  <si>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</si>
  <si>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</si>
  <si>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</si>
  <si>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</si>
  <si>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</si>
  <si>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</si>
  <si>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</si>
  <si>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</si>
  <si>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</si>
  <si>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</si>
  <si>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</si>
  <si>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</si>
  <si>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</si>
  <si>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</si>
  <si>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</si>
  <si>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</si>
  <si>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</si>
  <si>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</si>
  <si>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</si>
  <si>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</si>
  <si>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</si>
  <si>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</si>
  <si>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</si>
  <si>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</si>
  <si>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</si>
  <si>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</si>
  <si>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</si>
  <si>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</si>
  <si>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</si>
  <si>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</si>
  <si>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</si>
  <si>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</si>
  <si>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</si>
  <si>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</si>
  <si>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</si>
  <si>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</si>
  <si>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</si>
  <si>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</si>
  <si>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</si>
  <si>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</si>
  <si>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</si>
  <si>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</si>
  <si>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</si>
  <si>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</si>
  <si>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</si>
  <si>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</si>
  <si>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</si>
  <si>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</si>
  <si>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</si>
  <si>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</si>
  <si>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</si>
  <si>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</si>
  <si>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</si>
  <si>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</si>
  <si>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</si>
  <si>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</si>
  <si>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</si>
  <si>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</si>
  <si>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</si>
  <si>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</si>
  <si>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</si>
  <si>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</si>
  <si>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</si>
  <si>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</si>
  <si>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</si>
  <si>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</si>
  <si>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</si>
  <si>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</si>
  <si>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</si>
  <si>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</si>
  <si>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</si>
  <si>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</si>
  <si>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</si>
  <si>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</si>
  <si>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</si>
  <si>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</si>
  <si>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</si>
  <si>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</si>
  <si>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</si>
  <si>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</si>
  <si>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</si>
  <si>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</si>
  <si>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</si>
  <si>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</si>
  <si>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</si>
  <si>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</si>
  <si>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</si>
  <si>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</si>
  <si>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</si>
  <si>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</si>
  <si>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</si>
  <si>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</si>
  <si>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</si>
  <si>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</si>
  <si>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</si>
  <si>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</si>
  <si>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</si>
  <si>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</si>
  <si>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</si>
  <si>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</si>
  <si>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</si>
  <si>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</si>
  <si>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</si>
  <si>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</si>
  <si>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</si>
  <si>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</si>
  <si>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</si>
  <si>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</si>
  <si>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</si>
  <si>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</si>
  <si>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</si>
  <si>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</si>
  <si>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</si>
  <si>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</si>
  <si>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</si>
  <si>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</si>
  <si>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</si>
  <si>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</si>
  <si>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</si>
  <si>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</si>
  <si>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</si>
  <si>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</si>
  <si>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</si>
  <si>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</si>
  <si>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</si>
  <si>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</si>
  <si>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</si>
  <si>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</si>
  <si>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</si>
  <si>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</si>
  <si>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</si>
  <si>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</si>
  <si>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</si>
  <si>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</si>
  <si>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</si>
  <si>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</si>
  <si>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</si>
  <si>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</si>
  <si>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</si>
  <si>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</si>
  <si>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</si>
  <si>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</si>
  <si>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</si>
  <si>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</si>
  <si>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</si>
  <si>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</si>
  <si>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</si>
  <si>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</si>
  <si>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</si>
  <si>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</si>
  <si>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</si>
  <si>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</si>
  <si>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</si>
  <si>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</si>
  <si>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</si>
  <si>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</si>
  <si>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</si>
  <si>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</si>
  <si>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</si>
  <si>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</si>
  <si>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</si>
  <si>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</si>
  <si>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</si>
  <si>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</si>
  <si>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</si>
  <si>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</si>
  <si>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</si>
  <si>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</si>
  <si>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</si>
  <si>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</si>
  <si>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</si>
  <si>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</si>
  <si>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</si>
  <si>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</si>
  <si>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</si>
  <si>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</si>
  <si>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</si>
  <si>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</si>
  <si>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</si>
  <si>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</si>
  <si>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</si>
  <si>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</si>
  <si>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</si>
  <si>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</si>
  <si>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</si>
  <si>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</si>
  <si>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</si>
  <si>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</si>
  <si>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</si>
  <si>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</si>
  <si>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</si>
  <si>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</si>
  <si>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</si>
  <si>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</si>
  <si>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</si>
  <si>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</si>
  <si>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</si>
  <si>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</si>
  <si>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</si>
  <si>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</si>
  <si>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</si>
  <si>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</si>
  <si>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</si>
  <si>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</si>
  <si>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</si>
  <si>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</si>
  <si>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</si>
  <si>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</si>
  <si>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</si>
  <si>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</si>
  <si>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</si>
  <si>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</si>
  <si>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</si>
  <si>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</si>
  <si>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</si>
  <si>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</si>
  <si>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</si>
  <si>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</si>
  <si>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</si>
  <si>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</si>
  <si>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</si>
  <si>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</si>
  <si>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</si>
  <si>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</si>
  <si>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</si>
  <si>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</si>
  <si>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</si>
  <si>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</si>
  <si>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</si>
  <si>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</si>
  <si>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</si>
  <si>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</si>
  <si>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</si>
  <si>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</si>
  <si>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</si>
  <si>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</si>
  <si>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</si>
  <si>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</si>
  <si>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</si>
  <si>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</si>
  <si>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</si>
  <si>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</si>
  <si>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</si>
  <si>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</si>
  <si>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</si>
  <si>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</si>
  <si>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</si>
  <si>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</si>
  <si>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</si>
  <si>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</si>
  <si>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</si>
  <si>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</si>
  <si>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</si>
  <si>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</si>
  <si>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</si>
  <si>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</si>
  <si>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</si>
  <si>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</si>
  <si>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</si>
  <si>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</si>
  <si>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</si>
  <si>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</si>
  <si>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</si>
  <si>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</si>
  <si>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</si>
  <si>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</si>
  <si>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</si>
  <si>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</si>
  <si>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</si>
  <si>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</si>
  <si>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</si>
  <si>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</si>
  <si>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</si>
  <si>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</si>
  <si>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</si>
  <si>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</si>
  <si>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</si>
  <si>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</si>
  <si>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</si>
  <si>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</si>
  <si>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</si>
  <si>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</si>
  <si>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</si>
  <si>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</si>
  <si>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</si>
  <si>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</si>
  <si>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</si>
  <si>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</si>
  <si>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</si>
  <si>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</si>
  <si>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</si>
  <si>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</si>
  <si>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</si>
  <si>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</si>
  <si>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</si>
  <si>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</si>
  <si>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</si>
  <si>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</si>
  <si>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</si>
  <si>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</si>
  <si>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</si>
  <si>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</si>
  <si>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</si>
  <si>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</si>
  <si>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</si>
  <si>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</si>
  <si>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</si>
  <si>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</si>
  <si>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</si>
  <si>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</si>
  <si>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</si>
  <si>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</si>
  <si>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</si>
  <si>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</si>
  <si>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</si>
  <si>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</si>
  <si>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</si>
  <si>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</si>
  <si>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</si>
  <si>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</si>
  <si>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</si>
  <si>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</si>
  <si>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</si>
  <si>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</si>
  <si>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</si>
  <si>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</si>
  <si>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</si>
  <si>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</si>
  <si>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</si>
  <si>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</si>
  <si>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</si>
  <si>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</si>
  <si>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</si>
  <si>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</si>
  <si>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</si>
  <si>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</si>
  <si>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</si>
  <si>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</si>
  <si>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</si>
  <si>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</si>
  <si>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</si>
  <si>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</si>
  <si>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</si>
  <si>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</si>
  <si>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</si>
  <si>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</si>
  <si>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</si>
  <si>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</si>
  <si>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</si>
  <si>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</si>
  <si>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</si>
  <si>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</si>
  <si>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</si>
  <si>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</si>
  <si>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</si>
  <si>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</si>
  <si>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</si>
  <si>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</si>
  <si>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</si>
  <si>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</si>
  <si>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</si>
  <si>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</si>
  <si>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</si>
  <si>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</si>
  <si>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</si>
  <si>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</si>
  <si>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</si>
  <si>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</si>
  <si>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</si>
  <si>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</si>
  <si>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</si>
  <si>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</si>
  <si>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</si>
  <si>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</si>
  <si>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</si>
  <si>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</si>
  <si>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</si>
  <si>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</si>
  <si>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</si>
  <si>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</si>
  <si>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</si>
  <si>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</si>
  <si>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</si>
  <si>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</si>
  <si>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</si>
  <si>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</si>
  <si>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</si>
  <si>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</si>
  <si>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</si>
  <si>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</si>
  <si>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</si>
  <si>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</si>
  <si>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</si>
  <si>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</si>
  <si>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</si>
  <si>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</si>
  <si>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</si>
  <si>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</si>
  <si>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</si>
  <si>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</si>
  <si>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</si>
  <si>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</si>
  <si>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</si>
  <si>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</si>
  <si>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</si>
  <si>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</si>
  <si>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</si>
  <si>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</si>
  <si>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</si>
  <si>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</si>
  <si>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</si>
  <si>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</si>
  <si>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</si>
  <si>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</si>
  <si>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</si>
  <si>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</si>
  <si>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</si>
  <si>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</si>
  <si>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</si>
  <si>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</si>
  <si>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</si>
  <si>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</si>
  <si>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</si>
  <si>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</si>
  <si>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</si>
  <si>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</si>
  <si>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</si>
  <si>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</si>
  <si>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</si>
  <si>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</si>
  <si>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</si>
  <si>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</si>
  <si>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</si>
  <si>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</si>
  <si>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</si>
  <si>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</si>
  <si>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</si>
  <si>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</si>
  <si>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</si>
  <si>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</si>
  <si>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</si>
  <si>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</si>
  <si>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</si>
  <si>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</si>
  <si>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</si>
  <si>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</si>
  <si>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</si>
  <si>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</si>
  <si>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</si>
  <si>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</si>
  <si>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</si>
  <si>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</si>
  <si>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</si>
  <si>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</si>
  <si>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</si>
  <si>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</si>
  <si>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</si>
  <si>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</si>
  <si>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</si>
  <si>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</si>
  <si>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</si>
  <si>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</si>
  <si>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</si>
  <si>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</si>
  <si>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</si>
  <si>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</si>
  <si>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</si>
  <si>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</si>
  <si>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</si>
  <si>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</si>
  <si>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</si>
  <si>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</si>
  <si>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</si>
  <si>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</si>
  <si>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</si>
  <si>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</si>
  <si>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</si>
  <si>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</si>
  <si>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</si>
  <si>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</si>
  <si>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</si>
  <si>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</si>
  <si>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</si>
  <si>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</si>
  <si>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</si>
  <si>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</si>
  <si>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</si>
  <si>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</si>
  <si>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</si>
  <si>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</si>
  <si>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</si>
  <si>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</si>
  <si>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</si>
  <si>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</si>
  <si>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</si>
  <si>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</si>
  <si>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</si>
  <si>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</si>
  <si>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</si>
  <si>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</si>
  <si>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</si>
  <si>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</si>
  <si>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</si>
  <si>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</si>
  <si>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</si>
  <si>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</si>
  <si>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</si>
  <si>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</si>
  <si>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</si>
  <si>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</si>
  <si>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</si>
  <si>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</si>
  <si>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</si>
  <si>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</si>
  <si>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</si>
  <si>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</si>
  <si>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</si>
  <si>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</si>
  <si>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</si>
  <si>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</si>
  <si>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</si>
  <si>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</si>
  <si>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</si>
  <si>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</si>
  <si>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</si>
  <si>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</si>
  <si>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</si>
  <si>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</si>
  <si>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</si>
  <si>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</si>
  <si>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</si>
  <si>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</si>
  <si>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</si>
  <si>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</si>
  <si>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</si>
  <si>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</si>
  <si>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</si>
  <si>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</si>
  <si>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</si>
  <si>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</si>
  <si>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</si>
  <si>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</si>
  <si>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</si>
  <si>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</si>
  <si>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</si>
  <si>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</si>
  <si>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</si>
  <si>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</si>
  <si>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</si>
  <si>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</si>
  <si>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</si>
  <si>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</si>
  <si>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</si>
  <si>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</si>
  <si>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</si>
  <si>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</si>
  <si>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</si>
  <si>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</si>
  <si>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</si>
  <si>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</si>
  <si>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</si>
  <si>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</si>
  <si>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</si>
  <si>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</si>
  <si>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</si>
  <si>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</si>
  <si>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</si>
  <si>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</si>
  <si>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</si>
  <si>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</si>
  <si>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</si>
  <si>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</si>
  <si>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</si>
  <si>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</si>
  <si>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</si>
  <si>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</si>
  <si>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</si>
  <si>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</si>
  <si>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</si>
  <si>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</si>
  <si>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</si>
  <si>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</si>
  <si>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</si>
  <si>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</si>
  <si>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</si>
  <si>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</si>
  <si>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</si>
  <si>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</si>
  <si>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</si>
  <si>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</si>
  <si>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</si>
  <si>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</si>
  <si>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</si>
  <si>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</si>
  <si>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</si>
  <si>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</si>
  <si>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</si>
  <si>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</si>
  <si>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</si>
  <si>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</si>
  <si>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</si>
  <si>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</si>
  <si>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</si>
  <si>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</si>
  <si>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</si>
  <si>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</si>
  <si>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</si>
  <si>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</si>
  <si>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</si>
  <si>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</si>
  <si>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</si>
  <si>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</si>
  <si>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</si>
  <si>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</si>
  <si>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</si>
  <si>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</si>
  <si>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</si>
  <si>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</si>
  <si>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</si>
  <si>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</si>
  <si>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</si>
  <si>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</si>
  <si>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</si>
  <si>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</si>
  <si>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</si>
  <si>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</si>
  <si>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</si>
  <si>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</si>
  <si>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</si>
  <si>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</si>
  <si>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</si>
  <si>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</si>
  <si>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</si>
  <si>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</si>
  <si>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</si>
  <si>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</si>
  <si>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</si>
  <si>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</si>
  <si>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</si>
  <si>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</si>
  <si>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</si>
  <si>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</si>
  <si>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</si>
  <si>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</si>
  <si>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</si>
  <si>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</si>
  <si>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</si>
  <si>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</si>
  <si>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</si>
  <si>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</si>
  <si>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</si>
  <si>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</si>
  <si>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</si>
  <si>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</si>
  <si>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</si>
  <si>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</si>
  <si>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</si>
  <si>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</si>
  <si>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</si>
  <si>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</si>
  <si>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</si>
  <si>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</si>
  <si>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</si>
  <si>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</si>
  <si>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</si>
  <si>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</si>
  <si>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</si>
  <si>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</si>
  <si>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</si>
  <si>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</si>
  <si>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</si>
  <si>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</si>
  <si>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</si>
  <si>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</si>
  <si>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</si>
  <si>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</si>
  <si>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</si>
  <si>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</si>
  <si>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</si>
  <si>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</si>
  <si>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</si>
  <si>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</si>
  <si>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</si>
  <si>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</si>
  <si>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</si>
  <si>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</si>
  <si>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</si>
  <si>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</si>
  <si>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</si>
  <si>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</si>
  <si>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</si>
  <si>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</si>
  <si>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</si>
  <si>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</si>
  <si>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</si>
  <si>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</si>
  <si>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</si>
  <si>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</si>
  <si>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</si>
  <si>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</si>
  <si>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</si>
  <si>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</si>
  <si>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</si>
  <si>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</si>
  <si>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</si>
  <si>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</si>
  <si>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</si>
  <si>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</si>
  <si>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</si>
  <si>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</si>
  <si>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</si>
  <si>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</si>
  <si>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</si>
  <si>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</si>
  <si>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</si>
  <si>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</si>
  <si>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</si>
  <si>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</si>
  <si>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</si>
  <si>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</si>
  <si>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</si>
  <si>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</si>
  <si>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</si>
  <si>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</si>
  <si>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</si>
  <si>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</si>
  <si>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</si>
  <si>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</si>
  <si>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</si>
  <si>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</si>
  <si>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</si>
  <si>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</si>
  <si>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</si>
  <si>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</si>
  <si>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</si>
  <si>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</si>
  <si>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</si>
  <si>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</si>
  <si>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</si>
  <si>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</si>
  <si>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</si>
  <si>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</si>
  <si>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</si>
  <si>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</si>
  <si>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</si>
  <si>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</si>
  <si>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</si>
  <si>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</si>
  <si>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</si>
  <si>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</si>
  <si>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</si>
  <si>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</si>
  <si>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</si>
  <si>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</si>
  <si>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</si>
  <si>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</si>
  <si>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</si>
  <si>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</si>
  <si>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</si>
  <si>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</si>
  <si>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</si>
  <si>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</si>
  <si>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</si>
  <si>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</si>
  <si>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</si>
  <si>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</si>
  <si>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</si>
  <si>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</si>
  <si>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</si>
  <si>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</si>
  <si>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</si>
  <si>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</si>
  <si>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</si>
  <si>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</si>
  <si>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</si>
  <si>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</si>
  <si>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</si>
  <si>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</si>
  <si>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</si>
  <si>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</si>
  <si>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</si>
  <si>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</si>
  <si>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</si>
  <si>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</si>
  <si>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</si>
  <si>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</si>
  <si>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</si>
  <si>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</si>
  <si>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</si>
  <si>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</si>
  <si>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</si>
  <si>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</si>
  <si>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</si>
  <si>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</si>
  <si>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</si>
  <si>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</si>
  <si>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</si>
  <si>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</si>
  <si>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</si>
  <si>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</si>
  <si>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</si>
  <si>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</si>
  <si>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</si>
  <si>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</si>
  <si>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</si>
  <si>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</si>
  <si>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</si>
  <si>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</si>
  <si>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</si>
  <si>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</si>
  <si>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</si>
  <si>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</si>
  <si>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</si>
  <si>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</si>
  <si>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</si>
  <si>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</si>
  <si>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</si>
  <si>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</si>
  <si>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</si>
  <si>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</si>
  <si>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</si>
  <si>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</si>
  <si>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</si>
  <si>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</si>
  <si>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</si>
  <si>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</si>
  <si>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</si>
  <si>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</si>
  <si>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</si>
  <si>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</si>
  <si>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</si>
  <si>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</si>
  <si>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</si>
  <si>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</si>
  <si>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</si>
  <si>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</si>
  <si>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</si>
  <si>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</si>
  <si>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</si>
  <si>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</si>
  <si>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</si>
  <si>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</si>
  <si>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</si>
  <si>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</si>
  <si>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</si>
  <si>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</si>
  <si>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</si>
  <si>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</si>
  <si>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</si>
  <si>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</si>
  <si>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</si>
  <si>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</si>
  <si>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</si>
  <si>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</si>
  <si>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</si>
  <si>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</si>
  <si>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</si>
  <si>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</si>
  <si>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</si>
  <si>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</si>
  <si>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</si>
  <si>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</si>
  <si>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</si>
  <si>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</si>
  <si>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</si>
  <si>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</si>
  <si>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</si>
  <si>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</si>
  <si>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</si>
  <si>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</si>
  <si>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</si>
  <si>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</si>
  <si>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</si>
  <si>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</si>
  <si>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</si>
  <si>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</si>
  <si>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</si>
  <si>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</si>
  <si>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</si>
  <si>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</si>
  <si>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</si>
  <si>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</si>
  <si>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</si>
  <si>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</si>
  <si>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</si>
  <si>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</si>
  <si>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</si>
  <si>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</si>
  <si>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</si>
  <si>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</si>
  <si>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</si>
  <si>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</si>
  <si>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</si>
  <si>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</si>
  <si>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</si>
  <si>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</si>
  <si>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</si>
  <si>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</si>
  <si>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</si>
  <si>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</si>
  <si>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</si>
  <si>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</si>
  <si>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</si>
  <si>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</si>
  <si>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</si>
  <si>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</si>
  <si>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</si>
  <si>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</si>
  <si>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</si>
  <si>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</si>
  <si>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</si>
  <si>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</si>
  <si>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</si>
  <si>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</si>
  <si>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</si>
  <si>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</si>
  <si>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</si>
  <si>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</si>
  <si>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</si>
  <si>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</si>
  <si>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</si>
  <si>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</si>
  <si>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</si>
  <si>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</si>
  <si>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</si>
  <si>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</si>
  <si>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</si>
  <si>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</si>
  <si>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</si>
  <si>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</si>
  <si>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</si>
  <si>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</si>
  <si>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</si>
  <si>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</si>
  <si>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</si>
  <si>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</si>
  <si>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</si>
  <si>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</si>
  <si>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</si>
  <si>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</si>
  <si>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</si>
  <si>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</si>
  <si>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</si>
  <si>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</si>
  <si>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</si>
  <si>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</si>
  <si>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</si>
  <si>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</si>
  <si>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</si>
  <si>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</si>
  <si>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</si>
  <si>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</si>
  <si>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</si>
  <si>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</si>
  <si>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</si>
  <si>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</si>
  <si>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</si>
  <si>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</si>
  <si>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</si>
  <si>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</si>
  <si>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</si>
  <si>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</si>
  <si>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</si>
  <si>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</si>
  <si>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</si>
  <si>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</si>
  <si>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</si>
  <si>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</si>
  <si>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</si>
  <si>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</si>
  <si>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</si>
  <si>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</si>
  <si>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</si>
  <si>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</si>
  <si>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</si>
  <si>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</si>
  <si>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</si>
  <si>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</si>
  <si>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</si>
  <si>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</si>
  <si>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</si>
  <si>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</si>
  <si>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</si>
  <si>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</si>
  <si>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</si>
  <si>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</si>
  <si>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</si>
  <si>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</si>
  <si>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</si>
  <si>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</si>
  <si>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</si>
  <si>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</si>
  <si>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</si>
  <si>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</si>
  <si>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</si>
  <si>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</si>
  <si>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</si>
  <si>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</si>
  <si>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</si>
  <si>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</si>
  <si>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</si>
  <si>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</si>
  <si>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</si>
  <si>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</si>
  <si>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</si>
  <si>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</si>
  <si>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</si>
  <si>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</si>
  <si>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</si>
  <si>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</si>
  <si>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</si>
  <si>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</si>
  <si>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</si>
  <si>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</si>
  <si>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</si>
  <si>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</si>
  <si>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</si>
  <si>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</si>
  <si>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</si>
  <si>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</si>
  <si>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</si>
  <si>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</si>
  <si>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</si>
  <si>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</si>
  <si>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</si>
  <si>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</si>
  <si>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</si>
  <si>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</si>
  <si>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</si>
  <si>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</si>
  <si>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</si>
  <si>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</si>
  <si>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</si>
  <si>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</si>
  <si>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</si>
  <si>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</si>
  <si>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</si>
  <si>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</si>
  <si>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</si>
  <si>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</si>
  <si>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</si>
  <si>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</si>
  <si>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</si>
  <si>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</si>
  <si>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</si>
  <si>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</si>
  <si>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</si>
  <si>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</si>
  <si>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</si>
  <si>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</si>
  <si>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</si>
  <si>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</si>
  <si>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</si>
  <si>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</si>
  <si>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</si>
  <si>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</si>
  <si>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</si>
  <si>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</si>
  <si>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</si>
  <si>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</si>
  <si>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</si>
  <si>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</si>
  <si>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</si>
  <si>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</si>
  <si>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</si>
  <si>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</si>
  <si>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</si>
  <si>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</si>
  <si>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</si>
  <si>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</si>
  <si>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</si>
  <si>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</si>
  <si>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</si>
  <si>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</si>
  <si>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</si>
  <si>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</si>
  <si>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</si>
  <si>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</si>
  <si>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</si>
  <si>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</si>
  <si>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</si>
  <si>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</si>
  <si>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</si>
  <si>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</si>
  <si>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</si>
  <si>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</si>
  <si>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</si>
  <si>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</si>
  <si>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</si>
  <si>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</si>
  <si>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</si>
  <si>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</si>
  <si>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</si>
  <si>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</si>
  <si>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</si>
  <si>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</si>
  <si>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</si>
  <si>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</si>
  <si>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</si>
  <si>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</si>
  <si>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</si>
  <si>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</si>
  <si>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</si>
  <si>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</si>
  <si>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</si>
  <si>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</si>
  <si>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</si>
  <si>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</si>
  <si>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</si>
  <si>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</si>
  <si>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</si>
  <si>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</si>
  <si>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</si>
  <si>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</si>
  <si>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</si>
  <si>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</si>
  <si>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</si>
  <si>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</si>
  <si>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</si>
  <si>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</si>
  <si>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</si>
  <si>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</si>
  <si>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</si>
  <si>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</si>
  <si>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</si>
  <si>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</si>
  <si>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</si>
  <si>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</si>
  <si>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</si>
  <si>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</si>
  <si>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</si>
  <si>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</si>
  <si>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</si>
  <si>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</si>
  <si>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</si>
  <si>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</si>
  <si>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</si>
  <si>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</si>
  <si>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</si>
  <si>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</si>
  <si>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</si>
  <si>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</si>
  <si>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</si>
  <si>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</si>
  <si>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</si>
  <si>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</si>
  <si>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</si>
  <si>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</si>
  <si>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</si>
  <si>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</si>
  <si>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</si>
  <si>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</si>
  <si>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</si>
  <si>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</si>
  <si>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</si>
  <si>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</si>
  <si>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</si>
  <si>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</si>
  <si>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</si>
  <si>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</si>
  <si>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</si>
  <si>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</si>
  <si>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</si>
  <si>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</si>
  <si>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</si>
  <si>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</si>
  <si>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</si>
  <si>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</si>
  <si>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</si>
  <si>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</si>
  <si>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</si>
  <si>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</si>
  <si>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</si>
  <si>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</si>
  <si>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</si>
  <si>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</si>
  <si>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</si>
  <si>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</si>
  <si>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</si>
  <si>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</si>
  <si>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</si>
  <si>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</si>
  <si>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</si>
  <si>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</si>
  <si>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</si>
  <si>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</si>
  <si>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</si>
  <si>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</si>
  <si>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</si>
  <si>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</si>
  <si>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</si>
  <si>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</si>
  <si>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</si>
  <si>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</si>
  <si>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</si>
  <si>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</si>
  <si>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</si>
  <si>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</si>
  <si>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</si>
  <si>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</si>
  <si>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</si>
  <si>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</si>
  <si>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</si>
  <si>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</si>
  <si>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</si>
  <si>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</si>
  <si>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</si>
  <si>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</si>
  <si>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</si>
  <si>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</si>
  <si>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</si>
  <si>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</si>
  <si>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</si>
  <si>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</si>
  <si>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</si>
  <si>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</si>
  <si>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</si>
  <si>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</si>
  <si>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</si>
  <si>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</si>
  <si>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</si>
  <si>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</si>
  <si>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</si>
  <si>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</si>
  <si>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</si>
  <si>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</si>
  <si>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</si>
  <si>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</si>
  <si>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</si>
  <si>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</si>
  <si>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</si>
  <si>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</si>
  <si>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</si>
  <si>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</si>
  <si>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</si>
  <si>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</si>
  <si>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</si>
  <si>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</si>
  <si>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</si>
  <si>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</si>
  <si>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</si>
  <si>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</si>
  <si>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</si>
  <si>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</si>
  <si>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</si>
  <si>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</si>
  <si>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</si>
  <si>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</si>
  <si>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</si>
  <si>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</si>
  <si>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</si>
  <si>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</si>
  <si>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</si>
  <si>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</si>
  <si>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</si>
  <si>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</si>
  <si>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</si>
  <si>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</si>
  <si>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</si>
  <si>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</si>
  <si>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</si>
  <si>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</si>
  <si>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</si>
  <si>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</si>
  <si>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</si>
  <si>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</si>
  <si>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</si>
  <si>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</si>
  <si>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</si>
  <si>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</si>
  <si>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</si>
  <si>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</si>
  <si>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</si>
  <si>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</si>
  <si>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</si>
  <si>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</si>
  <si>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</si>
  <si>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</si>
  <si>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</si>
  <si>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</si>
  <si>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</si>
  <si>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</si>
  <si>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</si>
  <si>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</si>
  <si>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</si>
  <si>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</si>
  <si>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</si>
  <si>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</si>
  <si>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</si>
  <si>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</si>
  <si>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</si>
  <si>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</si>
  <si>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</si>
  <si>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</si>
  <si>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</si>
  <si>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</si>
  <si>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</si>
  <si>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</si>
  <si>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</si>
  <si>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</si>
  <si>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</si>
  <si>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</si>
  <si>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</si>
  <si>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</si>
  <si>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</si>
  <si>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</si>
  <si>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</si>
  <si>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</si>
  <si>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</si>
  <si>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</si>
  <si>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</si>
  <si>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</si>
  <si>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</si>
  <si>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</si>
  <si>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</si>
  <si>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</si>
  <si>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</si>
  <si>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</si>
  <si>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</si>
  <si>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</si>
  <si>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</si>
  <si>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</si>
  <si>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</si>
  <si>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</si>
  <si>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</si>
  <si>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</si>
  <si>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</si>
  <si>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</si>
  <si>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</si>
  <si>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</si>
  <si>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</si>
  <si>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</si>
  <si>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</si>
  <si>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</si>
  <si>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</si>
  <si>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</si>
  <si>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</si>
  <si>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</si>
  <si>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</si>
  <si>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</si>
  <si>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</si>
  <si>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</si>
  <si>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</si>
  <si>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</si>
  <si>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</si>
  <si>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</si>
  <si>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</si>
  <si>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</si>
  <si>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</si>
  <si>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</si>
  <si>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</si>
  <si>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</si>
  <si>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</si>
  <si>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</si>
  <si>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</si>
  <si>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</si>
  <si>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</si>
  <si>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</si>
  <si>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</si>
  <si>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</si>
  <si>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</si>
  <si>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</si>
  <si>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</si>
  <si>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</si>
  <si>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</si>
  <si>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</si>
  <si>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</si>
  <si>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</si>
  <si>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</si>
  <si>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</si>
  <si>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</si>
  <si>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</si>
  <si>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</si>
  <si>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</si>
  <si>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</si>
  <si>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</si>
  <si>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</si>
  <si>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</si>
  <si>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</si>
  <si>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</si>
  <si>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</si>
  <si>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</si>
  <si>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</si>
  <si>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</si>
  <si>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</si>
  <si>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</si>
  <si>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</si>
  <si>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</si>
  <si>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</si>
  <si>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</si>
  <si>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</si>
  <si>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</si>
  <si>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</si>
  <si>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</si>
  <si>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</si>
  <si>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</si>
  <si>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</si>
  <si>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</si>
  <si>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</si>
  <si>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</si>
  <si>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</si>
  <si>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</si>
  <si>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</si>
  <si>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</si>
  <si>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</si>
  <si>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</si>
  <si>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</si>
  <si>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</si>
  <si>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</si>
  <si>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</si>
  <si>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</si>
  <si>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</si>
  <si>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</si>
  <si>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</si>
  <si>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</si>
  <si>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</si>
  <si>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</si>
  <si>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</si>
  <si>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</si>
  <si>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</si>
  <si>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</si>
  <si>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</si>
  <si>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</si>
  <si>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</si>
  <si>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</si>
  <si>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</si>
  <si>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</si>
  <si>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</si>
  <si>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</si>
  <si>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</si>
  <si>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</si>
  <si>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</si>
  <si>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</si>
  <si>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</si>
  <si>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</si>
  <si>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</si>
  <si>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</si>
  <si>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</si>
  <si>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</si>
  <si>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</si>
  <si>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</si>
  <si>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</si>
  <si>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</si>
  <si>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</si>
  <si>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</si>
  <si>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</si>
  <si>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</si>
  <si>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</si>
  <si>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</si>
  <si>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</si>
  <si>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</si>
  <si>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</si>
  <si>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</si>
  <si>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</si>
  <si>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</si>
  <si>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</si>
  <si>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</si>
  <si>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</si>
  <si>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</si>
  <si>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</si>
  <si>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</si>
  <si>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</si>
  <si>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</si>
  <si>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</si>
  <si>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</si>
  <si>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</si>
  <si>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</si>
  <si>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</si>
  <si>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</si>
  <si>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</si>
  <si>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</si>
  <si>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</si>
  <si>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</si>
  <si>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</si>
  <si>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</si>
  <si>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</si>
  <si>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</si>
  <si>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</si>
  <si>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</si>
  <si>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</si>
  <si>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</si>
  <si>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</si>
  <si>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</si>
  <si>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</si>
  <si>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</si>
  <si>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</si>
  <si>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</si>
  <si>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</si>
  <si>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</si>
  <si>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</si>
  <si>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</si>
  <si>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</si>
  <si>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</si>
  <si>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</si>
  <si>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</si>
  <si>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</si>
  <si>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</si>
  <si>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</si>
  <si>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</si>
  <si>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</si>
  <si>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</si>
  <si>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</si>
  <si>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</si>
  <si>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</si>
  <si>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</si>
  <si>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</si>
  <si>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</si>
  <si>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</si>
  <si>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</si>
  <si>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</si>
  <si>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</si>
  <si>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</si>
  <si>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</si>
  <si>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</si>
  <si>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</si>
  <si>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</si>
  <si>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</si>
  <si>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</si>
  <si>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</si>
  <si>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</si>
  <si>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</si>
  <si>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</si>
  <si>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</si>
  <si>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</si>
  <si>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</si>
  <si>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</si>
  <si>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</si>
  <si>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</si>
  <si>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</si>
  <si>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</si>
  <si>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</si>
  <si>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</si>
  <si>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</si>
  <si>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</si>
  <si>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</si>
  <si>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</si>
  <si>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</si>
  <si>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</si>
  <si>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</si>
  <si>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</si>
  <si>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</si>
  <si>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</si>
  <si>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</si>
  <si>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</si>
  <si>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</si>
  <si>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</si>
  <si>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</si>
  <si>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</si>
  <si>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</si>
  <si>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</si>
  <si>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</si>
  <si>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</si>
  <si>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</si>
  <si>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</si>
  <si>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</si>
  <si>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</si>
  <si>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</si>
  <si>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</si>
  <si>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</si>
  <si>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</si>
  <si>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</si>
  <si>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</si>
  <si>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</si>
  <si>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</si>
  <si>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</si>
  <si>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</si>
  <si>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</si>
  <si>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</si>
  <si>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</si>
  <si>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</si>
  <si>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</si>
  <si>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</si>
  <si>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</si>
  <si>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</si>
  <si>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</si>
  <si>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</si>
  <si>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</si>
  <si>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</si>
  <si>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</si>
  <si>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</si>
  <si>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</si>
  <si>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</si>
  <si>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</si>
  <si>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</si>
  <si>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</si>
  <si>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</si>
  <si>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</si>
  <si>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</si>
  <si>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</si>
  <si>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</si>
  <si>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</si>
  <si>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</si>
  <si>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</si>
  <si>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</si>
  <si>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</si>
  <si>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</si>
  <si>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</si>
  <si>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</si>
  <si>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</si>
  <si>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</si>
  <si>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</si>
  <si>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</si>
  <si>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</si>
  <si>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</si>
  <si>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</si>
  <si>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</si>
  <si>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</si>
  <si>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</si>
  <si>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</si>
  <si>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</si>
  <si>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</si>
  <si>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</si>
  <si>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</si>
  <si>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</si>
  <si>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</si>
  <si>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</si>
  <si>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</si>
  <si>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</si>
  <si>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</si>
  <si>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</si>
  <si>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</si>
  <si>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</si>
  <si>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</si>
  <si>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</si>
  <si>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</si>
  <si>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</si>
  <si>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</si>
  <si>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</si>
  <si>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</si>
  <si>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</si>
  <si>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</si>
  <si>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</si>
  <si>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</si>
  <si>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</si>
  <si>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</si>
  <si>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</si>
  <si>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</si>
  <si>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</si>
  <si>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</si>
  <si>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</si>
  <si>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</si>
  <si>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</si>
  <si>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</si>
  <si>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</si>
  <si>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</si>
  <si>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</si>
  <si>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</si>
  <si>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</si>
  <si>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</si>
  <si>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</si>
  <si>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</si>
  <si>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</si>
  <si>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</si>
  <si>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</si>
  <si>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</si>
  <si>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</si>
  <si>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</si>
  <si>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</si>
  <si>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</si>
  <si>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</si>
  <si>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</si>
  <si>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</si>
  <si>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</si>
  <si>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</si>
  <si>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</si>
  <si>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</si>
  <si>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</si>
  <si>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</si>
  <si>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</si>
  <si>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</si>
  <si>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</si>
  <si>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</si>
  <si>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</si>
  <si>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</si>
  <si>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</si>
  <si>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</si>
  <si>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</si>
  <si>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</si>
  <si>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</si>
  <si>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</si>
  <si>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</si>
  <si>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</si>
  <si>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</si>
  <si>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</si>
  <si>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</si>
  <si>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</si>
  <si>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</si>
  <si>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</si>
  <si>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</si>
  <si>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</si>
  <si>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</si>
  <si>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</si>
  <si>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</si>
  <si>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</si>
  <si>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</si>
  <si>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</si>
  <si>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</si>
  <si>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</si>
  <si>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</si>
  <si>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</si>
  <si>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</si>
  <si>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</si>
  <si>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</si>
  <si>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</si>
  <si>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</si>
  <si>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</si>
  <si>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</si>
  <si>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</si>
  <si>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</si>
  <si>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</si>
  <si>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</si>
  <si>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</si>
  <si>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</si>
  <si>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</si>
  <si>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</si>
  <si>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</si>
  <si>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</si>
  <si>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</si>
  <si>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</si>
  <si>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</si>
  <si>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</si>
  <si>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</si>
  <si>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</si>
  <si>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</si>
  <si>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</si>
  <si>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</si>
  <si>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</si>
  <si>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</si>
  <si>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</si>
  <si>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</si>
  <si>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</si>
  <si>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</si>
  <si>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</si>
  <si>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</si>
  <si>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</si>
  <si>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</si>
  <si>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</si>
  <si>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</si>
  <si>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</si>
  <si>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</si>
  <si>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</si>
  <si>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</si>
  <si>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</si>
  <si>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</si>
  <si>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</si>
  <si>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</si>
  <si>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</si>
  <si>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</si>
  <si>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</si>
  <si>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</si>
  <si>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</si>
  <si>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</si>
  <si>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</si>
  <si>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</si>
  <si>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</si>
  <si>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</si>
  <si>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</si>
  <si>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</si>
  <si>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</si>
  <si>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</si>
  <si>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</si>
  <si>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</si>
  <si>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</si>
  <si>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</si>
  <si>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</si>
  <si>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</si>
  <si>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</si>
  <si>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</si>
  <si>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</si>
  <si>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</si>
  <si>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</si>
  <si>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</si>
  <si>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</si>
  <si>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</si>
  <si>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</si>
  <si>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</si>
  <si>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</si>
  <si>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</si>
  <si>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</si>
  <si>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</si>
  <si>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</si>
  <si>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</si>
  <si>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</si>
  <si>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</si>
  <si>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</si>
  <si>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</si>
  <si>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</si>
  <si>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</si>
  <si>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</si>
  <si>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</si>
  <si>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</si>
  <si>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</si>
  <si>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</si>
  <si>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</si>
  <si>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</si>
  <si>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</si>
  <si>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</si>
  <si>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</si>
  <si>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</si>
  <si>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</si>
  <si>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</si>
  <si>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</si>
  <si>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</si>
  <si>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</si>
  <si>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</si>
  <si>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</si>
  <si>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</si>
  <si>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</si>
  <si>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</si>
  <si>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</si>
  <si>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</si>
  <si>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</si>
  <si>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</si>
  <si>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</si>
  <si>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</si>
  <si>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</si>
  <si>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</si>
  <si>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</si>
  <si>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</si>
  <si>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</si>
  <si>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</si>
  <si>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</si>
  <si>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</si>
  <si>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</si>
  <si>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</si>
  <si>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</si>
  <si>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</si>
  <si>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</si>
  <si>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</si>
  <si>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</si>
  <si>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</si>
  <si>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</si>
  <si>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</si>
  <si>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</si>
  <si>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</si>
  <si>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</si>
  <si>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</si>
  <si>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</si>
  <si>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</si>
  <si>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</si>
  <si>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</si>
  <si>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</si>
  <si>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</si>
  <si>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</si>
  <si>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</si>
  <si>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</si>
  <si>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</si>
  <si>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</si>
  <si>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</si>
  <si>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</si>
  <si>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</si>
  <si>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</si>
  <si>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</si>
  <si>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</si>
  <si>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</si>
  <si>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</si>
  <si>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</si>
  <si>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</si>
  <si>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</si>
  <si>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</si>
  <si>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</si>
  <si>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</si>
  <si>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</si>
  <si>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</si>
  <si>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</si>
  <si>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</si>
  <si>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</si>
  <si>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</si>
  <si>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</si>
  <si>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</si>
  <si>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</si>
  <si>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</si>
  <si>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</si>
  <si>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</si>
  <si>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</si>
  <si>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</si>
  <si>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</si>
  <si>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</si>
  <si>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</si>
  <si>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</si>
  <si>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</si>
  <si>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</si>
  <si>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</si>
  <si>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</si>
  <si>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</si>
  <si>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</si>
  <si>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</si>
  <si>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</si>
  <si>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</si>
  <si>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</si>
  <si>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</si>
  <si>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</si>
  <si>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</si>
  <si>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</si>
  <si>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</si>
  <si>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</si>
  <si>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</si>
  <si>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</si>
  <si>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</si>
  <si>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</si>
  <si>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</si>
  <si>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</si>
  <si>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</si>
  <si>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</si>
  <si>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</si>
  <si>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</si>
  <si>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</si>
  <si>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</si>
  <si>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</si>
  <si>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</si>
  <si>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</si>
  <si>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</si>
  <si>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</si>
  <si>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</si>
  <si>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</si>
  <si>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</si>
  <si>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</si>
  <si>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</si>
  <si>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</si>
  <si>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</si>
  <si>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</si>
  <si>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</si>
  <si>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</si>
  <si>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</si>
  <si>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</si>
  <si>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</si>
  <si>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</si>
  <si>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</si>
  <si>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</si>
  <si>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</si>
  <si>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</si>
  <si>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</si>
  <si>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</si>
  <si>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</si>
  <si>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</si>
  <si>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</si>
  <si>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</si>
  <si>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</si>
  <si>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</si>
  <si>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</si>
  <si>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</si>
  <si>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</si>
  <si>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</si>
  <si>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</si>
  <si>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</si>
  <si>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</si>
  <si>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</si>
  <si>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</si>
  <si>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</si>
  <si>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</si>
  <si>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</si>
  <si>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</si>
  <si>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</si>
  <si>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</si>
  <si>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</si>
  <si>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</si>
  <si>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</si>
  <si>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</si>
  <si>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</si>
  <si>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</si>
  <si>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</si>
  <si>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</si>
  <si>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</si>
  <si>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</si>
  <si>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</si>
  <si>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</si>
  <si>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</si>
  <si>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</si>
  <si>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</si>
  <si>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</si>
  <si>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</si>
  <si>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</si>
  <si>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</si>
  <si>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</si>
  <si>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</si>
  <si>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</si>
  <si>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</si>
  <si>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</si>
  <si>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</si>
  <si>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</si>
  <si>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</si>
  <si>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</si>
  <si>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</si>
  <si>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</si>
  <si>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</si>
  <si>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</si>
  <si>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</si>
  <si>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</si>
  <si>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</si>
  <si>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</si>
  <si>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</si>
  <si>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</si>
  <si>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</si>
  <si>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</si>
  <si>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</si>
  <si>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</si>
  <si>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</si>
  <si>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</si>
  <si>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</si>
  <si>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</si>
  <si>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</si>
  <si>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</si>
  <si>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</si>
  <si>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</si>
  <si>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</si>
  <si>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</si>
  <si>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</si>
  <si>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</si>
  <si>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</si>
  <si>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</si>
  <si>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</si>
  <si>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</si>
  <si>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</si>
  <si>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</si>
  <si>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</si>
  <si>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</si>
  <si>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</si>
  <si>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</si>
  <si>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</si>
  <si>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</si>
  <si>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</si>
  <si>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</si>
  <si>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</si>
  <si>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</si>
  <si>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</si>
  <si>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</si>
  <si>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</si>
  <si>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</si>
  <si>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</si>
  <si>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</si>
  <si>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</si>
  <si>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</si>
  <si>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</si>
  <si>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</si>
  <si>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</si>
  <si>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</si>
  <si>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</si>
  <si>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</si>
  <si>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</si>
  <si>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</si>
  <si>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</si>
  <si>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</si>
  <si>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</si>
  <si>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</si>
  <si>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</si>
  <si>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</si>
  <si>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</si>
  <si>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</si>
  <si>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</si>
  <si>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</si>
  <si>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</si>
  <si>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</si>
  <si>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</si>
  <si>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</si>
  <si>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</si>
  <si>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</si>
  <si>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</si>
  <si>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</si>
  <si>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</si>
  <si>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</si>
  <si>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</si>
  <si>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</si>
  <si>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</si>
  <si>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</si>
  <si>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</si>
  <si>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</si>
  <si>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</si>
  <si>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</si>
  <si>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</si>
  <si>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</si>
  <si>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</si>
  <si>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</si>
  <si>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</si>
  <si>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</si>
  <si>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</si>
  <si>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</si>
  <si>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</si>
  <si>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</si>
  <si>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</si>
  <si>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</si>
  <si>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</si>
  <si>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</si>
  <si>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</si>
  <si>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</si>
  <si>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</si>
  <si>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</si>
  <si>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</si>
  <si>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</si>
  <si>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</si>
  <si>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</si>
  <si>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</si>
  <si>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</si>
  <si>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</si>
  <si>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</si>
  <si>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</si>
  <si>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</si>
  <si>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</si>
  <si>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</si>
  <si>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</si>
  <si>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</si>
  <si>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</si>
  <si>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</si>
  <si>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</si>
  <si>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</si>
  <si>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</si>
  <si>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</si>
  <si>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</si>
  <si>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</si>
  <si>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</si>
  <si>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</si>
  <si>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</si>
  <si>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</si>
  <si>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</si>
  <si>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</si>
  <si>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</si>
  <si>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</si>
  <si>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</si>
  <si>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</si>
  <si>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</si>
  <si>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</si>
  <si>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</si>
  <si>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</si>
  <si>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</si>
  <si>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</si>
  <si>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</si>
  <si>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</si>
  <si>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</si>
  <si>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</si>
  <si>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</si>
  <si>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</si>
  <si>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</si>
  <si>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</si>
  <si>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</si>
  <si>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</si>
  <si>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</si>
  <si>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</si>
  <si>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</si>
  <si>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</si>
  <si>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</si>
  <si>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</si>
  <si>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</si>
  <si>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</si>
  <si>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</si>
  <si>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</si>
  <si>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</si>
  <si>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</si>
  <si>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</si>
  <si>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</si>
  <si>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</si>
  <si>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</si>
  <si>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</si>
  <si>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</si>
  <si>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</si>
  <si>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</si>
  <si>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</si>
  <si>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</si>
  <si>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</si>
  <si>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</si>
  <si>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</si>
  <si>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</si>
  <si>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</si>
  <si>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</si>
  <si>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</si>
  <si>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</si>
  <si>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</si>
  <si>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</si>
  <si>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</si>
  <si>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</si>
  <si>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</si>
  <si>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</si>
  <si>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</si>
  <si>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</si>
  <si>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</si>
  <si>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</si>
  <si>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</si>
  <si>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</si>
  <si>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</si>
  <si>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</si>
  <si>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</si>
  <si>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</si>
  <si>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</si>
  <si>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</si>
  <si>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</si>
  <si>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</si>
  <si>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</si>
  <si>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</si>
  <si>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</si>
  <si>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</si>
  <si>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</si>
  <si>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</si>
  <si>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</si>
  <si>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</si>
  <si>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</si>
  <si>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</si>
  <si>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</si>
  <si>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</si>
  <si>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</si>
  <si>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</si>
  <si>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</si>
  <si>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</si>
  <si>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</si>
  <si>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</si>
  <si>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</si>
  <si>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</si>
  <si>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</si>
  <si>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</si>
  <si>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</si>
  <si>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</si>
  <si>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</si>
  <si>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</si>
  <si>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</si>
  <si>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</si>
  <si>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</si>
  <si>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</si>
  <si>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</si>
  <si>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</si>
  <si>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</si>
  <si>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</si>
  <si>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</si>
  <si>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</si>
  <si>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</si>
  <si>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</si>
  <si>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</si>
  <si>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</si>
  <si>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</si>
  <si>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</si>
  <si>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</si>
  <si>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</si>
  <si>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</si>
  <si>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</si>
  <si>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</si>
  <si>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</si>
  <si>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</si>
  <si>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</si>
  <si>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</si>
  <si>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</si>
  <si>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</si>
  <si>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</si>
  <si>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</si>
  <si>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</si>
  <si>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</si>
  <si>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</si>
  <si>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</si>
  <si>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</si>
  <si>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</si>
  <si>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</si>
  <si>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</si>
  <si>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</si>
  <si>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</si>
  <si>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</si>
  <si>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</si>
  <si>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</si>
  <si>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</si>
  <si>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</si>
  <si>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</si>
  <si>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</si>
  <si>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</si>
  <si>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</si>
  <si>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</si>
  <si>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</si>
  <si>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</si>
  <si>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</si>
  <si>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</si>
  <si>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</si>
  <si>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</si>
  <si>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</si>
  <si>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</si>
  <si>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</si>
  <si>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</si>
  <si>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</si>
  <si>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</si>
  <si>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</si>
  <si>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</si>
  <si>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</si>
  <si>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</si>
  <si>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</si>
  <si>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</si>
  <si>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</si>
  <si>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</si>
  <si>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</si>
  <si>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</si>
  <si>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</si>
  <si>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</si>
  <si>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</si>
  <si>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</si>
  <si>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</si>
  <si>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</si>
  <si>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</si>
  <si>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</si>
  <si>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</si>
  <si>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</si>
  <si>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</si>
  <si>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</si>
  <si>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</si>
  <si>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</si>
  <si>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</si>
  <si>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</si>
  <si>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</si>
  <si>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</si>
  <si>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</si>
  <si>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</si>
  <si>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</si>
  <si>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</si>
  <si>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</si>
  <si>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</si>
  <si>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</si>
  <si>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</si>
  <si>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</si>
  <si>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</si>
  <si>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</si>
  <si>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</si>
  <si>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</si>
  <si>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</si>
  <si>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</si>
  <si>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</si>
  <si>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</si>
  <si>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</si>
  <si>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</si>
  <si>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</si>
  <si>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</si>
  <si>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</si>
  <si>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</si>
  <si>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</si>
  <si>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</si>
  <si>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</si>
  <si>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</si>
  <si>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</si>
  <si>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</si>
  <si>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</si>
  <si>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</si>
  <si>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</si>
  <si>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</si>
  <si>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</si>
  <si>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</si>
  <si>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</si>
  <si>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</si>
  <si>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</si>
  <si>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</si>
  <si>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</si>
  <si>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</si>
  <si>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</si>
  <si>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</si>
  <si>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</si>
  <si>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</si>
  <si>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</si>
  <si>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</si>
  <si>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</si>
  <si>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</si>
  <si>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</si>
  <si>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</si>
  <si>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</si>
  <si>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</si>
  <si>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</si>
  <si>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</si>
  <si>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</si>
  <si>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</si>
  <si>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</si>
  <si>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</si>
  <si>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</si>
  <si>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</si>
  <si>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</si>
  <si>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</si>
  <si>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</si>
  <si>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</si>
  <si>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</si>
  <si>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</si>
  <si>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</si>
  <si>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</si>
  <si>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</si>
  <si>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</si>
  <si>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</si>
  <si>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</si>
  <si>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</si>
  <si>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</si>
  <si>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</si>
  <si>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</si>
  <si>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</si>
  <si>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</si>
  <si>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</si>
  <si>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</si>
  <si>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</si>
  <si>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</si>
  <si>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</si>
  <si>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</si>
  <si>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</si>
  <si>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</si>
  <si>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</si>
  <si>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</si>
  <si>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</si>
  <si>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</si>
  <si>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</si>
  <si>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</si>
  <si>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</si>
  <si>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</si>
  <si>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</si>
  <si>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</si>
  <si>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</si>
  <si>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</si>
  <si>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</si>
  <si>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</si>
  <si>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</si>
  <si>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</si>
  <si>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</si>
  <si>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</si>
  <si>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</si>
  <si>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</si>
  <si>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</si>
  <si>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</si>
  <si>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</si>
  <si>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</si>
  <si>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</si>
  <si>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</si>
  <si>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</si>
  <si>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</si>
  <si>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</si>
  <si>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</si>
  <si>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</si>
  <si>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</si>
  <si>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</si>
  <si>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</si>
  <si>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</si>
  <si>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</si>
  <si>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</si>
  <si>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</si>
  <si>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</si>
  <si>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</si>
  <si>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</si>
  <si>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</si>
  <si>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</si>
  <si>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</si>
  <si>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</si>
  <si>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</si>
  <si>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</si>
  <si>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</si>
  <si>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</si>
  <si>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</si>
  <si>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</si>
  <si>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</si>
  <si>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</si>
  <si>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</si>
  <si>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</si>
  <si>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</si>
  <si>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</si>
  <si>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</si>
  <si>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</si>
  <si>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</si>
  <si>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</si>
  <si>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</si>
  <si>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</si>
  <si>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</si>
  <si>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</si>
  <si>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</si>
  <si>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</si>
  <si>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</si>
  <si>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</si>
  <si>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</si>
  <si>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</si>
  <si>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</si>
  <si>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</si>
  <si>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</si>
  <si>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</si>
  <si>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</si>
  <si>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</si>
  <si>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</si>
  <si>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</si>
  <si>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</si>
  <si>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</si>
  <si>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</si>
  <si>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</si>
  <si>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</si>
  <si>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</si>
  <si>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</si>
  <si>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</si>
  <si>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</si>
  <si>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</si>
  <si>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</si>
  <si>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</si>
  <si>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</si>
  <si>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</si>
  <si>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</si>
  <si>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</si>
  <si>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</si>
  <si>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</si>
  <si>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</si>
  <si>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</si>
  <si>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</si>
  <si>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</si>
  <si>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</si>
  <si>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</si>
  <si>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</si>
  <si>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</si>
  <si>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</si>
  <si>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</si>
  <si>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</si>
  <si>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</si>
  <si>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</si>
  <si>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</si>
  <si>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</si>
  <si>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</si>
  <si>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</si>
  <si>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</si>
  <si>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</si>
  <si>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</si>
  <si>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</si>
  <si>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</si>
  <si>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</si>
  <si>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</si>
  <si>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</si>
  <si>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</si>
  <si>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</si>
  <si>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</si>
  <si>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</si>
  <si>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</si>
  <si>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</si>
  <si>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</si>
  <si>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</si>
  <si>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</si>
  <si>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</si>
  <si>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</si>
  <si>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</si>
  <si>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</si>
  <si>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</si>
  <si>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</si>
  <si>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</si>
  <si>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</si>
  <si>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</si>
  <si>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</si>
  <si>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</si>
  <si>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</si>
  <si>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</si>
  <si>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</si>
  <si>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</si>
  <si>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</si>
  <si>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</si>
  <si>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</si>
  <si>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</si>
  <si>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</si>
  <si>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</si>
  <si>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</si>
  <si>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</si>
  <si>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</si>
  <si>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</si>
  <si>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</si>
  <si>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</si>
  <si>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</si>
  <si>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</si>
  <si>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</si>
  <si>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</si>
  <si>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</si>
  <si>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</si>
  <si>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</si>
  <si>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</si>
  <si>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</si>
  <si>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</si>
  <si>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</si>
  <si>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</si>
  <si>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</si>
  <si>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</si>
  <si>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</si>
  <si>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</si>
  <si>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</si>
  <si>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</si>
  <si>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</si>
  <si>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</si>
  <si>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</si>
  <si>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</si>
  <si>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</si>
  <si>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</si>
  <si>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</si>
  <si>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</si>
  <si>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</si>
  <si>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</si>
  <si>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</si>
  <si>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</si>
  <si>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</si>
  <si>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</si>
  <si>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</si>
  <si>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</si>
  <si>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</si>
  <si>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</si>
  <si>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</si>
  <si>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</si>
  <si>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</si>
  <si>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</si>
  <si>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</si>
  <si>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</si>
  <si>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</si>
  <si>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</si>
  <si>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</si>
  <si>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</si>
  <si>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</si>
  <si>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</si>
  <si>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</si>
  <si>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</si>
  <si>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</si>
  <si>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</si>
  <si>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</si>
  <si>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</si>
  <si>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</si>
  <si>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</si>
  <si>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</si>
  <si>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</si>
  <si>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</si>
  <si>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</si>
  <si>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</si>
  <si>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</si>
  <si>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</si>
  <si>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</si>
  <si>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</si>
  <si>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</si>
  <si>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</si>
  <si>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</si>
  <si>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</si>
  <si>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</si>
  <si>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</si>
  <si>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</si>
  <si>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</si>
  <si>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</si>
  <si>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</si>
  <si>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</si>
  <si>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</si>
  <si>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</si>
  <si>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</si>
  <si>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</si>
  <si>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</si>
  <si>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</si>
  <si>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</si>
  <si>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</si>
  <si>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</si>
  <si>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</si>
  <si>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</si>
  <si>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</si>
  <si>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</si>
  <si>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</si>
  <si>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</si>
  <si>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</si>
  <si>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</si>
  <si>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</si>
  <si>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</si>
  <si>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</si>
  <si>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</si>
  <si>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</si>
  <si>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</si>
  <si>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</si>
  <si>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</si>
  <si>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</si>
  <si>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</si>
  <si>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</si>
  <si>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</si>
  <si>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</si>
  <si>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</si>
  <si>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</si>
  <si>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</si>
  <si>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</si>
  <si>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</si>
  <si>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</si>
  <si>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</si>
  <si>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</si>
  <si>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</si>
  <si>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</si>
  <si>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</si>
  <si>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</si>
  <si>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</si>
  <si>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</si>
  <si>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</si>
  <si>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</si>
  <si>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</si>
  <si>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</si>
  <si>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</si>
  <si>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</si>
  <si>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</si>
  <si>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</si>
  <si>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</si>
  <si>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</si>
  <si>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</si>
  <si>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</si>
  <si>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</si>
  <si>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</si>
  <si>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</si>
  <si>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</si>
  <si>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</si>
  <si>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</si>
  <si>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</si>
  <si>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</si>
  <si>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</si>
  <si>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</si>
  <si>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</si>
  <si>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</si>
  <si>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</si>
  <si>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</si>
  <si>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</si>
  <si>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</si>
  <si>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</si>
  <si>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</si>
  <si>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</si>
  <si>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</si>
  <si>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</si>
  <si>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</si>
  <si>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</si>
  <si>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</si>
  <si>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</si>
  <si>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</si>
  <si>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</si>
  <si>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</si>
  <si>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</si>
  <si>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</si>
  <si>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</si>
  <si>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</si>
  <si>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</si>
  <si>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</si>
  <si>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</si>
  <si>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</si>
  <si>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</si>
  <si>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</si>
  <si>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</si>
  <si>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</si>
  <si>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</si>
  <si>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</si>
  <si>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</si>
  <si>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</si>
  <si>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</si>
  <si>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</si>
  <si>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</si>
  <si>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</si>
  <si>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</si>
  <si>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</si>
  <si>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</si>
  <si>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</si>
  <si>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</si>
  <si>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</si>
  <si>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</si>
  <si>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</si>
  <si>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</si>
  <si>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</si>
  <si>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</si>
  <si>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</si>
  <si>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</si>
  <si>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</si>
  <si>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</si>
  <si>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</si>
  <si>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</si>
  <si>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</si>
  <si>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</si>
  <si>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</si>
  <si>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</si>
  <si>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</si>
  <si>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</si>
  <si>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</si>
  <si>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</si>
  <si>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</si>
  <si>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</si>
  <si>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</si>
  <si>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</si>
  <si>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</si>
  <si>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</si>
  <si>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</si>
  <si>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</si>
  <si>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</si>
  <si>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</si>
  <si>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</si>
  <si>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</si>
  <si>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</si>
  <si>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</si>
  <si>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</si>
  <si>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</si>
  <si>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</si>
  <si>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</si>
  <si>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</si>
  <si>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</si>
  <si>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</si>
  <si>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</si>
  <si>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</si>
  <si>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</si>
  <si>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</si>
  <si>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</si>
  <si>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</si>
  <si>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</si>
  <si>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</si>
  <si>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</si>
  <si>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</si>
  <si>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</si>
  <si>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</si>
  <si>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</si>
  <si>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</si>
  <si>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</si>
  <si>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</si>
  <si>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</si>
  <si>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</si>
  <si>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</si>
  <si>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</si>
  <si>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</si>
  <si>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</si>
  <si>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</si>
  <si>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</si>
  <si>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</si>
  <si>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</si>
  <si>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</si>
  <si>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</si>
  <si>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</si>
  <si>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</si>
  <si>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</si>
  <si>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</si>
  <si>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</si>
  <si>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</si>
  <si>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</si>
  <si>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</si>
  <si>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</si>
  <si>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</si>
  <si>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</si>
  <si>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</si>
  <si>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</si>
  <si>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</si>
  <si>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</si>
  <si>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</si>
  <si>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</si>
  <si>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</si>
  <si>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</si>
  <si>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</si>
  <si>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</si>
  <si>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</si>
  <si>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</si>
  <si>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</si>
  <si>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</si>
  <si>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</si>
  <si>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</si>
  <si>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</si>
  <si>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</si>
  <si>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</si>
  <si>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</si>
  <si>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</si>
  <si>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</si>
  <si>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</si>
  <si>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</si>
  <si>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</si>
  <si>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</si>
  <si>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</si>
  <si>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</si>
  <si>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</si>
  <si>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</si>
  <si>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</si>
  <si>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</si>
  <si>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</si>
  <si>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</si>
  <si>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</si>
  <si>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</si>
  <si>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</si>
  <si>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</si>
  <si>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</si>
  <si>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</si>
  <si>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</si>
  <si>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</si>
  <si>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</si>
  <si>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</si>
  <si>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</si>
  <si>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</si>
  <si>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</si>
  <si>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</si>
  <si>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</si>
  <si>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</si>
  <si>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</si>
  <si>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</si>
  <si>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</si>
  <si>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</si>
  <si>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</si>
  <si>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</si>
  <si>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</si>
  <si>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</si>
  <si>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</si>
  <si>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</si>
  <si>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</si>
  <si>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</si>
  <si>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</si>
  <si>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</si>
  <si>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</si>
  <si>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</si>
  <si>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</si>
  <si>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</si>
  <si>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</si>
  <si>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</si>
  <si>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</si>
  <si>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</si>
  <si>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</si>
  <si>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</si>
  <si>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</si>
  <si>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</si>
  <si>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</si>
  <si>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</si>
  <si>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</si>
  <si>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</si>
  <si>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</si>
  <si>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</si>
  <si>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</si>
  <si>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</si>
  <si>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</si>
  <si>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</si>
  <si>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</si>
  <si>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</si>
  <si>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</si>
  <si>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</si>
  <si>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</si>
  <si>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</si>
  <si>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</si>
  <si>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</si>
  <si>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</si>
  <si>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</si>
  <si>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</si>
  <si>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</si>
  <si>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</si>
  <si>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</si>
  <si>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</si>
  <si>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</si>
  <si>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</si>
  <si>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</si>
  <si>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</si>
  <si>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</si>
  <si>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</si>
  <si>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</si>
  <si>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</si>
  <si>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</si>
  <si>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</si>
  <si>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</si>
  <si>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</si>
  <si>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</si>
  <si>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</si>
  <si>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</si>
  <si>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</si>
  <si>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</si>
  <si>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</si>
  <si>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</si>
  <si>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</si>
  <si>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</si>
  <si>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</si>
  <si>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</si>
  <si>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</si>
  <si>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</si>
  <si>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</si>
  <si>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</si>
  <si>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</si>
  <si>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</si>
  <si>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</si>
  <si>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</si>
  <si>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</si>
  <si>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</si>
  <si>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</si>
  <si>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</si>
  <si>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</si>
  <si>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</si>
  <si>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</si>
  <si>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</si>
  <si>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</si>
  <si>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</si>
  <si>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</si>
  <si>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</si>
  <si>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</si>
  <si>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</si>
  <si>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</si>
  <si>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</si>
  <si>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</si>
  <si>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</si>
  <si>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</si>
  <si>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</si>
  <si>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</si>
  <si>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</si>
  <si>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</si>
  <si>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</si>
  <si>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</si>
  <si>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</si>
  <si>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</si>
  <si>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</si>
  <si>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</si>
  <si>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</si>
  <si>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</si>
  <si>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</si>
  <si>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</si>
  <si>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</si>
  <si>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</si>
  <si>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</si>
  <si>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</si>
  <si>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</si>
  <si>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</si>
  <si>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</si>
  <si>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</si>
  <si>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</si>
  <si>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</si>
  <si>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</si>
  <si>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</si>
  <si>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</si>
  <si>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</si>
  <si>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</si>
  <si>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</si>
  <si>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</si>
  <si>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</si>
  <si>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</si>
  <si>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</si>
  <si>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</si>
  <si>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</si>
  <si>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</si>
  <si>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</si>
  <si>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</si>
  <si>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</si>
  <si>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</si>
  <si>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</si>
  <si>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</si>
  <si>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</si>
  <si>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</si>
  <si>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</si>
  <si>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</si>
  <si>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</si>
  <si>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</si>
  <si>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</si>
  <si>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</si>
  <si>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</si>
  <si>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</si>
  <si>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</si>
  <si>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</si>
  <si>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</si>
  <si>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</si>
  <si>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</si>
  <si>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</si>
  <si>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</si>
  <si>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</si>
  <si>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</si>
  <si>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</si>
  <si>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</si>
  <si>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</si>
  <si>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</si>
  <si>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</si>
  <si>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</si>
  <si>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</si>
  <si>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</si>
  <si>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</si>
  <si>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</si>
  <si>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</si>
  <si>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</si>
  <si>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</si>
  <si>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</si>
  <si>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</si>
  <si>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</si>
  <si>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</si>
  <si>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</si>
  <si>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</si>
  <si>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</si>
  <si>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</si>
  <si>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</si>
  <si>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</si>
  <si>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</si>
  <si>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</si>
  <si>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</si>
  <si>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</si>
  <si>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</si>
  <si>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</si>
  <si>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</si>
  <si>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</si>
  <si>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</si>
  <si>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</si>
  <si>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</si>
  <si>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</si>
  <si>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</si>
  <si>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</si>
  <si>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</si>
  <si>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</si>
  <si>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</si>
  <si>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</si>
  <si>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</si>
  <si>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</si>
  <si>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</si>
  <si>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</si>
  <si>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</si>
  <si>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</si>
  <si>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</si>
  <si>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</si>
  <si>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</si>
  <si>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</si>
  <si>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</si>
  <si>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</si>
  <si>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</si>
  <si>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</si>
  <si>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</si>
  <si>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</si>
  <si>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</si>
  <si>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</si>
  <si>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</si>
  <si>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</si>
  <si>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</si>
  <si>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</si>
  <si>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</si>
  <si>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</si>
  <si>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</si>
  <si>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</si>
  <si>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</si>
  <si>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</si>
  <si>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</si>
  <si>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</si>
  <si>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</si>
  <si>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</si>
  <si>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</si>
  <si>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</si>
  <si>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</si>
  <si>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</si>
  <si>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</si>
  <si>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</si>
  <si>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</si>
  <si>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</si>
  <si>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</si>
  <si>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</si>
  <si>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</si>
  <si>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</si>
  <si>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</si>
  <si>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</si>
  <si>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</si>
  <si>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</si>
  <si>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</si>
  <si>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</si>
  <si>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</si>
  <si>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</si>
  <si>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</si>
  <si>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</si>
  <si>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</si>
  <si>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</si>
  <si>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</si>
  <si>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</si>
  <si>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</si>
  <si>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</si>
  <si>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</si>
  <si>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</si>
  <si>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</si>
  <si>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</si>
  <si>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</si>
  <si>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</si>
  <si>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</si>
  <si>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</si>
  <si>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</si>
  <si>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</si>
  <si>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</si>
  <si>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</si>
  <si>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</si>
  <si>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</si>
  <si>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</si>
  <si>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</si>
  <si>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</si>
  <si>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</si>
  <si>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</si>
  <si>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</si>
  <si>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</si>
  <si>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</si>
  <si>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</si>
  <si>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</si>
  <si>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</si>
  <si>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</si>
  <si>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</si>
  <si>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</si>
  <si>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</si>
  <si>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</si>
  <si>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</si>
  <si>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</si>
  <si>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</si>
  <si>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</si>
  <si>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</si>
  <si>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</si>
  <si>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</si>
  <si>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</si>
  <si>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</si>
  <si>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</si>
  <si>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</si>
  <si>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</si>
  <si>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</si>
  <si>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</si>
  <si>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</si>
  <si>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</si>
  <si>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</si>
  <si>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</si>
  <si>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</si>
  <si>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</si>
  <si>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</si>
  <si>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</si>
  <si>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</si>
  <si>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</si>
  <si>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</si>
  <si>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</si>
  <si>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</si>
  <si>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</si>
  <si>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</si>
  <si>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</si>
  <si>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</si>
  <si>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</si>
  <si>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</si>
  <si>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</si>
  <si>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</si>
  <si>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</si>
  <si>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</si>
  <si>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</si>
  <si>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</si>
  <si>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</si>
  <si>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</si>
  <si>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</si>
  <si>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</si>
  <si>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</si>
  <si>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</si>
  <si>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</si>
  <si>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</si>
  <si>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</si>
  <si>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</si>
  <si>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</si>
  <si>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</si>
  <si>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</si>
  <si>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</si>
  <si>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</si>
  <si>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</si>
  <si>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</si>
  <si>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</si>
  <si>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</si>
  <si>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</si>
  <si>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</si>
  <si>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</si>
  <si>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</si>
  <si>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</si>
  <si>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</si>
  <si>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</si>
  <si>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</si>
  <si>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</si>
  <si>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</si>
  <si>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</si>
  <si>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</si>
  <si>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</si>
  <si>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</si>
  <si>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</si>
  <si>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</si>
  <si>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</si>
  <si>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</si>
  <si>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</si>
  <si>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</si>
  <si>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</si>
  <si>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</si>
  <si>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</si>
  <si>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</si>
  <si>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</si>
  <si>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</si>
  <si>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</si>
  <si>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</si>
  <si>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</si>
  <si>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</si>
  <si>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</si>
  <si>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</si>
  <si>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</si>
  <si>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</si>
  <si>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</si>
  <si>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</si>
  <si>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</si>
  <si>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</si>
  <si>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</si>
  <si>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</si>
  <si>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</si>
  <si>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</si>
  <si>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</si>
  <si>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</si>
  <si>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</si>
  <si>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</si>
  <si>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</si>
  <si>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</si>
  <si>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</si>
  <si>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</si>
  <si>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</si>
  <si>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</si>
  <si>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</si>
  <si>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</si>
  <si>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</si>
  <si>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</si>
  <si>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</si>
  <si>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</si>
  <si>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</si>
  <si>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</si>
  <si>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</si>
  <si>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</si>
  <si>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</si>
  <si>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</si>
  <si>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</si>
  <si>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</si>
  <si>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</si>
  <si>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</si>
  <si>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</si>
  <si>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</si>
  <si>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</si>
  <si>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</si>
  <si>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</si>
  <si>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</si>
  <si>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</si>
  <si>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</si>
  <si>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</si>
  <si>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</si>
  <si>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</si>
  <si>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</si>
  <si>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</si>
  <si>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</si>
  <si>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</si>
  <si>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</si>
  <si>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</si>
  <si>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</si>
  <si>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</si>
  <si>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</si>
  <si>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</si>
  <si>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</si>
  <si>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</si>
  <si>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</si>
  <si>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</si>
  <si>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</si>
  <si>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</si>
  <si>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</si>
  <si>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</si>
  <si>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</si>
  <si>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</si>
  <si>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</si>
  <si>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</si>
  <si>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</si>
  <si>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</si>
  <si>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</si>
  <si>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</si>
  <si>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</si>
  <si>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</si>
  <si>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</si>
  <si>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</si>
  <si>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</si>
  <si>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</si>
  <si>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</si>
  <si>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</si>
  <si>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</si>
  <si>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</si>
  <si>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</si>
  <si>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</si>
  <si>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</si>
  <si>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</si>
  <si>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</si>
  <si>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</si>
  <si>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</si>
  <si>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</si>
  <si>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</si>
  <si>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</si>
  <si>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</si>
  <si>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</si>
  <si>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</si>
  <si>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</si>
  <si>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</si>
  <si>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</si>
  <si>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</si>
  <si>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</si>
  <si>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</si>
  <si>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</si>
  <si>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</si>
  <si>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</si>
  <si>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</si>
  <si>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</si>
  <si>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</si>
  <si>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</si>
  <si>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</si>
  <si>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</si>
  <si>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</si>
  <si>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</si>
  <si>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</si>
  <si>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</si>
  <si>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</si>
  <si>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</si>
  <si>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</si>
  <si>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</si>
  <si>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</si>
  <si>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</si>
  <si>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</si>
  <si>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</si>
  <si>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</si>
  <si>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</si>
  <si>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</si>
  <si>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</si>
  <si>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</si>
  <si>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</si>
  <si>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</si>
  <si>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</si>
  <si>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</si>
  <si>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</si>
  <si>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</si>
  <si>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</si>
  <si>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</si>
  <si>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</si>
  <si>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</si>
  <si>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</si>
  <si>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</si>
  <si>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</si>
  <si>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</si>
  <si>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</si>
  <si>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</si>
  <si>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</si>
  <si>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</si>
  <si>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</si>
  <si>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</si>
  <si>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</si>
  <si>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</si>
  <si>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</si>
  <si>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</si>
  <si>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</si>
  <si>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</si>
  <si>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</si>
  <si>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</si>
  <si>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</si>
  <si>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</si>
  <si>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</si>
  <si>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</si>
  <si>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</si>
  <si>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</si>
  <si>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</si>
  <si>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</si>
  <si>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</si>
  <si>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</si>
  <si>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</si>
  <si>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</si>
  <si>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</si>
  <si>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</si>
  <si>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</si>
  <si>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</si>
  <si>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</si>
  <si>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</si>
  <si>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</si>
  <si>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</si>
  <si>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</si>
  <si>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</si>
  <si>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</si>
  <si>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</si>
  <si>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</si>
  <si>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</si>
  <si>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</si>
  <si>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</si>
  <si>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</si>
  <si>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</si>
  <si>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</si>
  <si>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</si>
  <si>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</si>
  <si>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</si>
  <si>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</si>
  <si>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</si>
  <si>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</si>
  <si>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</si>
  <si>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</si>
  <si>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</si>
  <si>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</si>
  <si>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</si>
  <si>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</si>
  <si>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</si>
  <si>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</si>
  <si>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</si>
  <si>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</si>
  <si>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</si>
  <si>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</si>
  <si>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</si>
  <si>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</si>
  <si>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</si>
  <si>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</si>
  <si>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</si>
  <si>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</si>
  <si>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</si>
  <si>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</si>
  <si>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</si>
  <si>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</si>
  <si>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</si>
  <si>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</si>
  <si>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</si>
  <si>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</si>
  <si>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</si>
  <si>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</si>
  <si>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</si>
  <si>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</si>
  <si>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</si>
  <si>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</si>
  <si>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</si>
  <si>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</si>
  <si>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</si>
  <si>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</si>
  <si>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</si>
  <si>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</si>
  <si>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</si>
  <si>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</si>
  <si>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</si>
  <si>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</si>
  <si>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</si>
  <si>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</si>
  <si>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</si>
  <si>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</si>
  <si>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</si>
  <si>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</si>
  <si>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</si>
  <si>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</si>
  <si>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</si>
  <si>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</si>
  <si>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</si>
  <si>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</si>
  <si>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</si>
  <si>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</si>
  <si>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</si>
  <si>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</si>
  <si>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</si>
  <si>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</si>
  <si>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</si>
  <si>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</si>
  <si>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</si>
  <si>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</si>
  <si>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</si>
  <si>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</si>
  <si>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</si>
  <si>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</si>
  <si>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</si>
  <si>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</si>
  <si>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</si>
  <si>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</si>
  <si>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</si>
  <si>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</si>
  <si>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</si>
  <si>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</si>
  <si>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</si>
  <si>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</si>
  <si>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</si>
  <si>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</si>
  <si>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</si>
  <si>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</si>
  <si>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</si>
  <si>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</si>
  <si>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</si>
  <si>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</si>
  <si>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</si>
  <si>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</si>
  <si>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</si>
  <si>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</si>
  <si>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</si>
  <si>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</si>
  <si>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</si>
  <si>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</si>
  <si>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</si>
  <si>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</si>
  <si>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</si>
  <si>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</si>
  <si>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</si>
  <si>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</si>
  <si>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</si>
  <si>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</si>
  <si>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</si>
  <si>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</si>
  <si>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</si>
  <si>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</si>
  <si>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</si>
  <si>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</si>
  <si>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</si>
  <si>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</si>
  <si>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</si>
  <si>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</si>
  <si>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</si>
  <si>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</si>
  <si>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</si>
  <si>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</si>
  <si>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</si>
  <si>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</si>
  <si>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</si>
  <si>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</si>
  <si>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</si>
  <si>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</si>
  <si>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</si>
  <si>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</si>
  <si>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</si>
  <si>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</si>
  <si>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</si>
  <si>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</si>
  <si>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</si>
  <si>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</si>
  <si>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</si>
  <si>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</si>
  <si>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</si>
  <si>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</si>
  <si>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</si>
  <si>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</si>
  <si>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</si>
  <si>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</si>
  <si>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</si>
  <si>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</si>
  <si>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</si>
  <si>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</si>
  <si>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</si>
  <si>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</si>
  <si>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</si>
  <si>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</si>
  <si>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</si>
  <si>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</si>
  <si>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</si>
  <si>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</si>
  <si>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</si>
  <si>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</si>
  <si>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</si>
  <si>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</si>
  <si>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</si>
  <si>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</si>
  <si>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</si>
  <si>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</si>
  <si>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</si>
  <si>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</si>
  <si>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</si>
  <si>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</si>
  <si>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</si>
  <si>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</si>
  <si>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</si>
  <si>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</si>
  <si>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</si>
  <si>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</si>
  <si>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</si>
  <si>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</si>
  <si>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</si>
  <si>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</si>
  <si>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</si>
  <si>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</si>
  <si>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</si>
  <si>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</si>
  <si>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</si>
  <si>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</si>
  <si>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</si>
  <si>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</si>
  <si>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</si>
  <si>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</si>
  <si>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</si>
  <si>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</si>
  <si>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</si>
  <si>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</si>
  <si>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</si>
  <si>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</si>
  <si>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</si>
  <si>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</si>
  <si>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</si>
  <si>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</si>
  <si>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</si>
  <si>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</si>
  <si>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</si>
  <si>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</si>
  <si>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</si>
  <si>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</si>
  <si>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</si>
  <si>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</si>
  <si>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</si>
  <si>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</si>
  <si>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</si>
  <si>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</si>
  <si>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</si>
  <si>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</si>
  <si>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</si>
  <si>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</si>
  <si>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</si>
  <si>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</si>
  <si>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</si>
  <si>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</si>
  <si>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</si>
  <si>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</si>
  <si>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</si>
  <si>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</si>
  <si>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</si>
  <si>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</si>
  <si>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</si>
  <si>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</si>
  <si>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</si>
  <si>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</si>
  <si>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</si>
  <si>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</si>
  <si>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</si>
  <si>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</si>
  <si>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</si>
  <si>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</si>
  <si>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</si>
  <si>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</si>
  <si>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</si>
  <si>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</si>
  <si>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</si>
  <si>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</si>
  <si>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</si>
  <si>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</si>
  <si>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</si>
  <si>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</si>
  <si>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</si>
  <si>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</si>
  <si>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</si>
  <si>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</si>
  <si>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</si>
  <si>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</si>
  <si>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</si>
  <si>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</si>
  <si>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</si>
  <si>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</si>
  <si>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</si>
  <si>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</si>
  <si>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</si>
  <si>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</si>
  <si>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</si>
  <si>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</si>
  <si>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</si>
  <si>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</si>
  <si>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</si>
  <si>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</si>
  <si>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</si>
  <si>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</si>
  <si>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</si>
  <si>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</si>
  <si>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</si>
  <si>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</si>
  <si>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</si>
  <si>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</si>
  <si>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</si>
  <si>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</si>
  <si>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</si>
  <si>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</si>
  <si>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</si>
  <si>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</si>
  <si>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</si>
  <si>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</si>
  <si>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</si>
  <si>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</si>
  <si>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</si>
  <si>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</si>
  <si>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</si>
  <si>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</si>
  <si>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</si>
  <si>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</si>
  <si>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</si>
  <si>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</si>
  <si>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</si>
  <si>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</si>
  <si>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</si>
  <si>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</si>
  <si>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</si>
  <si>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</si>
  <si>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</si>
  <si>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</si>
  <si>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</si>
  <si>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</si>
  <si>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</si>
  <si>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</si>
  <si>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</si>
  <si>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</si>
  <si>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</si>
  <si>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</si>
  <si>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</si>
  <si>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</si>
  <si>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</si>
  <si>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</si>
  <si>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</si>
  <si>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</si>
  <si>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</si>
  <si>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</si>
  <si>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</si>
  <si>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</si>
  <si>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</si>
  <si>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</si>
  <si>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</si>
  <si>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</si>
  <si>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</si>
  <si>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</si>
  <si>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</si>
  <si>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</si>
  <si>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</si>
  <si>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</si>
  <si>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</si>
  <si>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</si>
  <si>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</si>
  <si>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</si>
  <si>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</si>
  <si>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</si>
  <si>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</si>
  <si>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</si>
  <si>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</si>
  <si>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</si>
  <si>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</si>
  <si>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</si>
  <si>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</si>
  <si>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</si>
  <si>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</si>
  <si>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</si>
  <si>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</si>
  <si>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</si>
  <si>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</si>
  <si>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</si>
  <si>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</si>
  <si>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</si>
  <si>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</si>
  <si>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</si>
  <si>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</si>
  <si>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</si>
  <si>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</si>
  <si>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</si>
  <si>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</si>
  <si>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</si>
  <si>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</si>
  <si>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</si>
  <si>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</si>
  <si>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</si>
  <si>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</si>
  <si>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</si>
  <si>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</si>
  <si>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</si>
  <si>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</si>
  <si>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</si>
  <si>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</si>
  <si>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</si>
  <si>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</si>
  <si>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</si>
  <si>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</si>
  <si>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</si>
  <si>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</si>
  <si>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</si>
  <si>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</si>
  <si>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</si>
  <si>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</si>
  <si>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</si>
  <si>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</si>
  <si>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</si>
  <si>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</si>
  <si>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</si>
  <si>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</si>
  <si>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</si>
  <si>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</si>
  <si>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</si>
  <si>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</si>
  <si>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</si>
  <si>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</si>
  <si>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</si>
  <si>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</si>
  <si>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</si>
  <si>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</si>
  <si>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</si>
  <si>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</si>
  <si>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</si>
  <si>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</si>
  <si>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</si>
  <si>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</si>
  <si>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</si>
  <si>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</si>
  <si>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</si>
  <si>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</si>
  <si>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</si>
  <si>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</si>
  <si>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</si>
  <si>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</si>
  <si>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</si>
  <si>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</si>
  <si>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</si>
  <si>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</si>
  <si>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</si>
  <si>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</si>
  <si>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</si>
  <si>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</si>
  <si>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</si>
  <si>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</si>
  <si>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</si>
  <si>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</si>
  <si>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</si>
  <si>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</si>
  <si>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</si>
  <si>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</si>
  <si>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</si>
  <si>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</si>
  <si>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</si>
  <si>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</si>
  <si>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</si>
  <si>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</si>
  <si>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</si>
  <si>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</si>
  <si>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</si>
  <si>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</si>
  <si>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</si>
  <si>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</si>
  <si>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</si>
  <si>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</si>
  <si>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</si>
  <si>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</si>
  <si>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</si>
  <si>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</si>
  <si>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</si>
  <si>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</si>
  <si>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</si>
  <si>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</si>
  <si>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</si>
  <si>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</si>
  <si>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</si>
  <si>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</si>
  <si>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</si>
  <si>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</si>
  <si>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</si>
  <si>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</si>
  <si>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</si>
  <si>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</si>
  <si>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</si>
  <si>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</si>
  <si>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</si>
  <si>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</si>
  <si>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</si>
  <si>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</si>
  <si>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</si>
  <si>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</si>
  <si>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</si>
  <si>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</si>
  <si>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</si>
  <si>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</si>
  <si>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</si>
  <si>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</si>
  <si>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</si>
  <si>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</si>
  <si>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</si>
  <si>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</si>
  <si>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</si>
  <si>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</si>
  <si>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</si>
  <si>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</si>
  <si>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</si>
  <si>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</si>
  <si>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</si>
  <si>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</si>
  <si>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</si>
  <si>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</si>
  <si>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</si>
  <si>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</si>
  <si>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</si>
  <si>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</si>
  <si>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</si>
  <si>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</si>
  <si>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</si>
  <si>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</si>
  <si>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</si>
  <si>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</si>
  <si>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</si>
  <si>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</si>
  <si>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</si>
  <si>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</si>
  <si>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</si>
  <si>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</si>
  <si>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</si>
  <si>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</si>
  <si>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</si>
  <si>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</si>
  <si>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</si>
  <si>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</si>
  <si>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</si>
  <si>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</si>
  <si>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</si>
  <si>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</si>
  <si>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</si>
  <si>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</si>
  <si>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</si>
  <si>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</si>
  <si>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</si>
  <si>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</si>
  <si>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</si>
  <si>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</si>
  <si>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</si>
  <si>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</si>
  <si>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</si>
  <si>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</si>
  <si>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</si>
  <si>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</si>
  <si>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</si>
  <si>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</si>
  <si>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</si>
  <si>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</si>
  <si>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</si>
  <si>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</si>
  <si>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</si>
  <si>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</si>
  <si>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</si>
  <si>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</si>
  <si>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</si>
  <si>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</si>
  <si>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</si>
  <si>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</si>
  <si>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</si>
  <si>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</si>
  <si>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</si>
  <si>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</si>
  <si>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</si>
  <si>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</si>
  <si>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</si>
  <si>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</si>
  <si>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</si>
  <si>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</si>
  <si>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</si>
  <si>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</si>
  <si>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</si>
  <si>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</si>
  <si>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</si>
  <si>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</si>
  <si>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</si>
  <si>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</si>
  <si>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</si>
  <si>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</si>
  <si>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</si>
  <si>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</si>
  <si>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</si>
  <si>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</si>
  <si>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</si>
  <si>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</si>
  <si>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</si>
  <si>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</si>
  <si>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</si>
  <si>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</si>
  <si>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</si>
  <si>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</si>
  <si>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</si>
  <si>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</si>
  <si>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</si>
  <si>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</si>
  <si>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</si>
  <si>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</si>
  <si>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</si>
  <si>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</si>
  <si>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</si>
  <si>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</si>
  <si>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</si>
  <si>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</si>
  <si>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</si>
  <si>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</si>
  <si>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</si>
  <si>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</si>
  <si>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</si>
  <si>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</si>
  <si>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</si>
  <si>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</si>
  <si>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</si>
  <si>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</si>
  <si>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</si>
  <si>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</si>
  <si>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</si>
  <si>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</si>
  <si>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</si>
  <si>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</si>
  <si>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</si>
  <si>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</si>
  <si>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</si>
  <si>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</si>
  <si>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</si>
  <si>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</si>
  <si>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</si>
  <si>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</si>
  <si>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</si>
  <si>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</si>
  <si>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</si>
  <si>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</si>
  <si>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</si>
  <si>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</si>
  <si>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</si>
  <si>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</si>
  <si>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</si>
  <si>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</si>
  <si>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</si>
  <si>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</si>
  <si>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</si>
  <si>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</si>
  <si>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</si>
  <si>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</si>
  <si>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</si>
  <si>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</si>
  <si>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</si>
  <si>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</si>
  <si>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</si>
  <si>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</si>
  <si>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</si>
  <si>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</si>
  <si>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</si>
  <si>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</si>
  <si>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</si>
  <si>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</si>
  <si>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</si>
  <si>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</si>
  <si>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</si>
  <si>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</si>
  <si>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</si>
  <si>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</si>
  <si>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</si>
  <si>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</si>
  <si>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</si>
  <si>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</si>
  <si>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</si>
  <si>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</si>
  <si>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</si>
  <si>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</si>
  <si>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</si>
  <si>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</si>
  <si>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</si>
  <si>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</si>
  <si>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</si>
  <si>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</si>
  <si>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</si>
  <si>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</si>
  <si>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</si>
  <si>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</si>
  <si>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</si>
  <si>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</si>
  <si>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</si>
  <si>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</si>
  <si>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</si>
  <si>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</si>
  <si>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</si>
  <si>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</si>
  <si>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</si>
  <si>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</si>
  <si>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</si>
  <si>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</si>
  <si>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</si>
  <si>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</si>
  <si>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</si>
  <si>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</si>
  <si>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</si>
  <si>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</si>
  <si>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</si>
  <si>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</si>
  <si>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</si>
  <si>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</si>
  <si>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</si>
  <si>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</si>
  <si>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</si>
  <si>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</si>
  <si>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</si>
  <si>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</si>
  <si>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</si>
  <si>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</si>
  <si>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</si>
  <si>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</si>
  <si>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</si>
  <si>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</si>
  <si>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</si>
  <si>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</si>
  <si>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</si>
  <si>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</si>
  <si>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</si>
  <si>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</si>
  <si>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</si>
  <si>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</si>
  <si>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</si>
  <si>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</si>
  <si>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</si>
  <si>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</si>
  <si>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</si>
  <si>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</si>
  <si>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</si>
  <si>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</si>
  <si>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</si>
  <si>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</si>
  <si>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</si>
  <si>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</si>
  <si>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</si>
  <si>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</si>
  <si>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</si>
  <si>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</si>
  <si>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</si>
  <si>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</si>
  <si>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</si>
  <si>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</si>
  <si>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</si>
  <si>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</si>
  <si>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</si>
  <si>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</si>
  <si>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</si>
  <si>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</si>
  <si>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</si>
  <si>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</si>
  <si>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</si>
  <si>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</si>
  <si>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</si>
  <si>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</si>
  <si>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</si>
  <si>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</si>
  <si>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</si>
  <si>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</si>
  <si>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</si>
  <si>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</si>
  <si>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</si>
  <si>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</si>
  <si>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</si>
  <si>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</si>
  <si>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</si>
  <si>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</si>
  <si>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</si>
  <si>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</si>
  <si>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</si>
  <si>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</si>
  <si>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</si>
  <si>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</si>
  <si>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</si>
  <si>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</si>
  <si>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</si>
  <si>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</si>
  <si>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</si>
  <si>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</si>
  <si>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</si>
  <si>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</si>
  <si>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</si>
  <si>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</si>
  <si>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</si>
  <si>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</si>
  <si>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</si>
  <si>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</si>
  <si>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</si>
  <si>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</si>
  <si>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</si>
  <si>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</si>
  <si>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</si>
  <si>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</si>
  <si>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</si>
  <si>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</si>
  <si>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</si>
  <si>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</si>
  <si>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</si>
  <si>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</si>
  <si>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</si>
  <si>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</si>
  <si>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</si>
  <si>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</si>
  <si>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</si>
  <si>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</si>
  <si>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</si>
  <si>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</si>
  <si>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</si>
  <si>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</si>
  <si>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</si>
  <si>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</si>
  <si>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</si>
  <si>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</si>
  <si>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</si>
  <si>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</si>
  <si>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</si>
  <si>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</si>
  <si>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</si>
  <si>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</si>
  <si>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</si>
  <si>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</si>
  <si>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</si>
  <si>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</si>
  <si>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</si>
  <si>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</si>
  <si>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</si>
  <si>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</si>
  <si>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</si>
  <si>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</si>
  <si>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</si>
  <si>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</si>
  <si>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</si>
  <si>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</si>
  <si>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</si>
  <si>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</si>
  <si>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</si>
  <si>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</si>
  <si>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</si>
  <si>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</si>
  <si>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</si>
  <si>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</si>
  <si>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</si>
  <si>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</si>
  <si>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</si>
  <si>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</si>
  <si>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</si>
  <si>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</si>
  <si>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</si>
  <si>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</si>
  <si>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</si>
  <si>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</si>
  <si>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</si>
  <si>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</si>
  <si>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</si>
  <si>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</si>
  <si>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</si>
  <si>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</si>
  <si>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</si>
  <si>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</si>
  <si>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</si>
  <si>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</si>
  <si>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</si>
  <si>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</si>
  <si>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</si>
  <si>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</si>
  <si>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</si>
  <si>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</si>
  <si>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</si>
  <si>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</si>
  <si>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</si>
  <si>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</si>
  <si>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</si>
  <si>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</si>
  <si>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</si>
  <si>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</si>
  <si>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</si>
  <si>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</si>
  <si>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</si>
  <si>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</si>
  <si>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</si>
  <si>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</si>
  <si>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</si>
  <si>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</si>
  <si>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</si>
  <si>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</si>
  <si>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</si>
  <si>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</si>
  <si>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</si>
  <si>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</si>
  <si>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</si>
  <si>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</si>
  <si>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</si>
  <si>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</si>
  <si>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</si>
  <si>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</si>
  <si>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</si>
  <si>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</si>
  <si>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</si>
  <si>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</si>
  <si>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</si>
  <si>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</si>
  <si>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</si>
  <si>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</si>
  <si>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</si>
  <si>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</si>
  <si>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</si>
  <si>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</si>
  <si>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</si>
  <si>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</si>
  <si>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</si>
  <si>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</si>
  <si>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</si>
  <si>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</si>
  <si>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</si>
  <si>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</si>
  <si>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</si>
  <si>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</si>
  <si>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</si>
  <si>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</si>
  <si>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</si>
  <si>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</si>
  <si>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</si>
  <si>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</si>
  <si>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</si>
  <si>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</si>
  <si>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</si>
  <si>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</si>
  <si>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</si>
  <si>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</si>
  <si>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</si>
  <si>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</si>
  <si>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</si>
  <si>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</si>
  <si>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</si>
  <si>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</si>
  <si>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</si>
  <si>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</si>
  <si>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</si>
  <si>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</si>
  <si>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</si>
  <si>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</si>
  <si>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</si>
  <si>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</si>
  <si>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</si>
  <si>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</si>
  <si>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</si>
  <si>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</si>
  <si>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</si>
  <si>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</si>
  <si>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</si>
  <si>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</si>
  <si>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</si>
  <si>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</si>
  <si>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</si>
  <si>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</si>
  <si>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</si>
  <si>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</si>
  <si>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</si>
  <si>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</si>
  <si>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</si>
  <si>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</si>
  <si>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</si>
  <si>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</si>
  <si>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</si>
  <si>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</si>
  <si>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</si>
  <si>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</si>
  <si>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</si>
  <si>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</si>
  <si>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</si>
  <si>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</si>
  <si>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</si>
  <si>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</si>
  <si>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</si>
  <si>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</si>
  <si>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</si>
  <si>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</si>
  <si>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</si>
  <si>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</si>
  <si>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</si>
  <si>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</si>
  <si>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</si>
  <si>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</si>
  <si>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</si>
  <si>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</si>
  <si>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</si>
  <si>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</si>
  <si>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</si>
  <si>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</si>
  <si>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</si>
  <si>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</si>
  <si>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</si>
  <si>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</si>
  <si>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</si>
  <si>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</si>
  <si>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</si>
  <si>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</si>
  <si>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</si>
  <si>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</si>
  <si>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</si>
  <si>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</si>
  <si>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</si>
  <si>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</si>
  <si>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</si>
  <si>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</si>
  <si>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</si>
  <si>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</si>
  <si>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</si>
  <si>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</si>
  <si>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</si>
  <si>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</si>
  <si>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</si>
  <si>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</si>
  <si>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</si>
  <si>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</si>
  <si>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</si>
  <si>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</si>
  <si>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</si>
  <si>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</si>
  <si>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</si>
  <si>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</si>
  <si>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</si>
  <si>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</si>
  <si>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</si>
  <si>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</si>
  <si>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</si>
  <si>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</si>
  <si>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</si>
  <si>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</si>
  <si>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</si>
  <si>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</si>
  <si>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</si>
  <si>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</si>
  <si>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</si>
  <si>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</si>
  <si>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</si>
  <si>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</si>
  <si>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</si>
  <si>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</si>
  <si>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</si>
  <si>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</si>
  <si>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</si>
  <si>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</si>
  <si>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</si>
  <si>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</si>
  <si>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</si>
  <si>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</si>
  <si>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</si>
  <si>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</si>
  <si>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</si>
  <si>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</si>
  <si>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</si>
  <si>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</si>
  <si>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</si>
  <si>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</si>
  <si>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</si>
  <si>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</si>
  <si>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</si>
  <si>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</si>
  <si>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</si>
  <si>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</si>
  <si>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</si>
  <si>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</si>
  <si>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</si>
  <si>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</si>
  <si>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</si>
  <si>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</si>
  <si>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</si>
  <si>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</si>
  <si>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</si>
  <si>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</si>
  <si>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</si>
  <si>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</si>
  <si>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</si>
  <si>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</si>
  <si>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</si>
  <si>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</si>
  <si>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</si>
  <si>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</si>
  <si>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</si>
  <si>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</si>
  <si>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</si>
  <si>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</si>
  <si>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</si>
  <si>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</si>
  <si>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</si>
  <si>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</si>
  <si>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</si>
  <si>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</si>
  <si>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</si>
  <si>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</si>
  <si>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</si>
  <si>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</si>
  <si>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</si>
  <si>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</si>
  <si>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</si>
  <si>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</si>
  <si>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</si>
  <si>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</si>
  <si>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</si>
  <si>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</si>
  <si>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</si>
  <si>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</si>
  <si>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</si>
  <si>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</si>
  <si>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</si>
  <si>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</si>
  <si>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</si>
  <si>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</si>
  <si>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</si>
  <si>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</si>
  <si>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</si>
  <si>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</si>
  <si>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</si>
  <si>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</si>
  <si>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</si>
  <si>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</si>
  <si>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</si>
  <si>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</si>
  <si>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</si>
  <si>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</si>
  <si>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</si>
  <si>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</si>
  <si>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</si>
  <si>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</si>
  <si>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</si>
  <si>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</si>
  <si>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</si>
  <si>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</si>
  <si>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</si>
  <si>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</si>
  <si>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</si>
  <si>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</si>
  <si>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</si>
  <si>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</si>
  <si>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</si>
  <si>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</si>
  <si>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</si>
  <si>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</si>
  <si>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</si>
  <si>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</si>
  <si>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</si>
  <si>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</si>
  <si>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</si>
  <si>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</si>
  <si>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</si>
  <si>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</si>
  <si>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</si>
  <si>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</si>
  <si>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</si>
  <si>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</si>
  <si>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</si>
  <si>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</si>
  <si>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</si>
  <si>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</si>
  <si>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</si>
  <si>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</si>
  <si>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</si>
  <si>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</si>
  <si>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</si>
  <si>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</si>
  <si>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</si>
  <si>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</si>
  <si>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</si>
  <si>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</si>
  <si>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</si>
  <si>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</si>
  <si>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</si>
  <si>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</si>
  <si>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</si>
  <si>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</si>
  <si>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</si>
  <si>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</si>
  <si>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</si>
  <si>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</si>
  <si>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</si>
  <si>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</si>
  <si>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</si>
  <si>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</si>
  <si>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</si>
  <si>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</si>
  <si>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</si>
  <si>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</si>
  <si>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</si>
  <si>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</si>
  <si>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</si>
  <si>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</si>
  <si>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</si>
  <si>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</si>
  <si>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</si>
  <si>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</si>
  <si>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</si>
  <si>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</si>
  <si>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</si>
  <si>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</si>
  <si>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</si>
  <si>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</si>
  <si>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</si>
  <si>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</si>
  <si>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</si>
  <si>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</si>
  <si>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</si>
  <si>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</si>
  <si>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</si>
  <si>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</si>
  <si>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</si>
  <si>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</si>
  <si>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</si>
  <si>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</si>
  <si>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</si>
  <si>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</si>
  <si>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</si>
  <si>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</si>
  <si>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</si>
  <si>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</si>
  <si>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</si>
  <si>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</si>
  <si>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</si>
  <si>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</si>
  <si>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</si>
  <si>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</si>
  <si>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</si>
  <si>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</si>
  <si>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</si>
  <si>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</si>
  <si>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</si>
  <si>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</si>
  <si>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</si>
  <si>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</si>
  <si>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</si>
  <si>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</si>
  <si>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</si>
  <si>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</si>
  <si>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</si>
  <si>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</si>
  <si>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</si>
  <si>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</si>
  <si>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</si>
  <si>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</si>
  <si>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</si>
  <si>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</si>
  <si>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</si>
  <si>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</si>
  <si>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</si>
  <si>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</si>
  <si>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</si>
  <si>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</si>
  <si>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</si>
  <si>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</si>
  <si>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</si>
  <si>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</si>
  <si>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</si>
  <si>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</si>
  <si>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</si>
  <si>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</si>
  <si>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</si>
  <si>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</si>
  <si>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</si>
  <si>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</si>
  <si>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</si>
  <si>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</si>
  <si>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</si>
  <si>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</si>
  <si>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</si>
  <si>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</si>
  <si>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</si>
  <si>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</si>
  <si>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</si>
  <si>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</si>
  <si>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</si>
  <si>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</si>
  <si>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</si>
  <si>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</si>
  <si>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</si>
  <si>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</si>
  <si>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</si>
  <si>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</si>
  <si>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</si>
  <si>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</si>
  <si>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</si>
  <si>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</si>
  <si>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</si>
  <si>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</si>
  <si>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</si>
  <si>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</si>
  <si>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</si>
  <si>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</si>
  <si>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</si>
  <si>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</si>
  <si>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</si>
  <si>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</si>
  <si>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</si>
  <si>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</si>
  <si>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</si>
  <si>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</si>
  <si>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</si>
  <si>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</si>
  <si>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</si>
  <si>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</si>
  <si>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</si>
  <si>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</si>
  <si>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</si>
  <si>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</si>
  <si>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</si>
  <si>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</si>
  <si>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</si>
  <si>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</si>
  <si>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</si>
  <si>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</si>
  <si>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</si>
  <si>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</si>
  <si>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</si>
  <si>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</si>
  <si>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</si>
  <si>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</si>
  <si>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</si>
  <si>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</si>
  <si>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</si>
  <si>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</si>
  <si>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</si>
  <si>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</si>
  <si>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</si>
  <si>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</si>
  <si>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</si>
  <si>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</si>
  <si>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</si>
  <si>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</si>
  <si>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</si>
  <si>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</si>
  <si>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</si>
  <si>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</si>
  <si>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</si>
  <si>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</si>
  <si>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</si>
  <si>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</si>
  <si>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</si>
  <si>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</si>
  <si>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</si>
  <si>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</si>
  <si>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</si>
  <si>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</si>
  <si>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</si>
  <si>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</si>
  <si>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</si>
  <si>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</si>
  <si>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</si>
  <si>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</si>
  <si>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</si>
  <si>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</si>
  <si>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</si>
  <si>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</si>
  <si>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</si>
  <si>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</si>
  <si>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</si>
  <si>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</si>
  <si>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</si>
  <si>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</si>
  <si>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</si>
  <si>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</si>
  <si>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</si>
  <si>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</si>
  <si>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</si>
  <si>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</si>
  <si>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</si>
  <si>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</si>
  <si>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</si>
  <si>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</si>
  <si>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</si>
  <si>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</si>
  <si>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</si>
  <si>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</si>
  <si>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</si>
  <si>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</si>
  <si>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</si>
  <si>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</si>
  <si>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</si>
  <si>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</si>
  <si>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</si>
  <si>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</si>
  <si>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</si>
  <si>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</si>
  <si>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</si>
  <si>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</si>
  <si>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</si>
  <si>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</si>
  <si>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</si>
  <si>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</si>
  <si>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</si>
  <si>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</si>
  <si>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</si>
  <si>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</si>
  <si>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</si>
  <si>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</si>
  <si>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</si>
  <si>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</si>
  <si>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</si>
  <si>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</si>
  <si>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</si>
  <si>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</si>
  <si>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</si>
  <si>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</si>
  <si>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</si>
  <si>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</si>
  <si>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</si>
  <si>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</si>
  <si>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</si>
  <si>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</si>
  <si>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</si>
  <si>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</si>
  <si>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</si>
  <si>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</si>
  <si>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</si>
  <si>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</si>
  <si>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</si>
  <si>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</si>
  <si>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</si>
  <si>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</si>
  <si>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</si>
  <si>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</si>
  <si>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</si>
  <si>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</si>
  <si>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</si>
  <si>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</si>
  <si>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</si>
  <si>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</si>
  <si>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</si>
  <si>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</si>
  <si>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</si>
  <si>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</si>
  <si>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</si>
  <si>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</si>
  <si>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</si>
  <si>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</si>
  <si>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</si>
  <si>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</si>
  <si>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</si>
  <si>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</si>
  <si>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</si>
  <si>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</si>
  <si>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</si>
  <si>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</si>
  <si>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</si>
  <si>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</si>
  <si>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</si>
  <si>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</si>
  <si>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</si>
  <si>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</si>
  <si>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</si>
  <si>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</si>
  <si>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</si>
  <si>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</si>
  <si>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</si>
  <si>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</si>
  <si>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</si>
  <si>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</si>
  <si>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</si>
  <si>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</si>
  <si>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</si>
  <si>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</si>
  <si>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</si>
  <si>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</si>
  <si>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</si>
  <si>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</si>
  <si>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</si>
  <si>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</si>
  <si>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</si>
  <si>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</si>
  <si>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</si>
  <si>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</si>
  <si>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</si>
  <si>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</si>
  <si>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</si>
  <si>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</si>
  <si>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</si>
  <si>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</si>
  <si>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</si>
  <si>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</si>
  <si>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</si>
  <si>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</si>
  <si>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</si>
  <si>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</si>
  <si>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</si>
  <si>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</si>
  <si>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</si>
  <si>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</si>
  <si>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</si>
  <si>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</si>
  <si>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</si>
  <si>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</si>
  <si>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</si>
  <si>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</si>
  <si>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</si>
  <si>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</si>
  <si>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</si>
  <si>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</si>
  <si>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</si>
  <si>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</si>
  <si>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</si>
  <si>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</si>
  <si>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</si>
  <si>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</si>
  <si>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</si>
  <si>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</si>
  <si>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</si>
  <si>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</si>
  <si>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</si>
  <si>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</si>
  <si>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</si>
  <si>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</si>
  <si>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</si>
  <si>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</si>
  <si>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</si>
  <si>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</si>
  <si>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</si>
  <si>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</si>
  <si>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</si>
  <si>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</si>
  <si>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</si>
  <si>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</si>
  <si>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</si>
  <si>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</si>
  <si>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</si>
  <si>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</si>
  <si>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</si>
  <si>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</si>
  <si>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</si>
  <si>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</si>
  <si>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</si>
  <si>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</si>
  <si>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</si>
  <si>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</si>
  <si>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</si>
  <si>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</si>
  <si>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</si>
  <si>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</si>
  <si>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</si>
  <si>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</si>
  <si>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</si>
  <si>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</si>
  <si>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</si>
  <si>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</si>
  <si>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</si>
  <si>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</si>
  <si>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</si>
  <si>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</si>
  <si>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</si>
  <si>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</si>
  <si>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</si>
  <si>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</si>
  <si>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</si>
  <si>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</si>
  <si>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</si>
  <si>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</si>
  <si>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</si>
  <si>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</si>
  <si>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</si>
  <si>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</si>
  <si>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</si>
  <si>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</si>
  <si>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</si>
  <si>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</si>
  <si>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</si>
  <si>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</si>
  <si>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</si>
  <si>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</si>
  <si>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</si>
  <si>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</si>
  <si>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</si>
  <si>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</si>
  <si>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</si>
  <si>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</si>
  <si>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</si>
  <si>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</si>
  <si>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</si>
  <si>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</si>
  <si>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</si>
  <si>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</si>
  <si>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</si>
  <si>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</si>
  <si>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</si>
  <si>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</si>
  <si>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</si>
  <si>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</si>
  <si>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</si>
  <si>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</si>
  <si>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</si>
  <si>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</si>
  <si>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</si>
  <si>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</si>
  <si>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</si>
  <si>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</si>
  <si>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</si>
  <si>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</si>
  <si>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</si>
  <si>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</si>
  <si>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</si>
  <si>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</si>
  <si>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</si>
  <si>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</si>
  <si>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</si>
  <si>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</si>
  <si>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</si>
  <si>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</si>
  <si>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</si>
  <si>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</si>
  <si>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</si>
  <si>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</si>
  <si>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</si>
  <si>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</si>
  <si>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</si>
  <si>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</si>
  <si>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</si>
  <si>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</si>
  <si>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</si>
  <si>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</si>
  <si>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</si>
  <si>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</si>
  <si>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</si>
  <si>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</si>
  <si>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</si>
  <si>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</si>
  <si>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</si>
  <si>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</si>
  <si>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</si>
  <si>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</si>
  <si>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</si>
  <si>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</si>
  <si>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</si>
  <si>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</si>
  <si>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</si>
  <si>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</si>
  <si>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</si>
  <si>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</si>
  <si>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</si>
  <si>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</si>
  <si>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</si>
  <si>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</si>
  <si>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</si>
  <si>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</si>
  <si>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</si>
  <si>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</si>
  <si>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</si>
  <si>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</si>
  <si>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</si>
  <si>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</si>
  <si>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</si>
  <si>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</si>
  <si>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</si>
  <si>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</si>
  <si>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</si>
  <si>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</si>
  <si>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</si>
  <si>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</si>
  <si>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</si>
  <si>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</si>
  <si>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</si>
  <si>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</si>
  <si>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</si>
  <si>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</si>
  <si>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</si>
  <si>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</si>
  <si>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</si>
  <si>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</si>
  <si>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</si>
  <si>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</si>
  <si>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</si>
  <si>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</si>
  <si>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</si>
  <si>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</si>
  <si>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</si>
  <si>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</si>
  <si>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</si>
  <si>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</si>
  <si>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</si>
  <si>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</si>
  <si>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</si>
  <si>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</si>
  <si>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</si>
  <si>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</si>
  <si>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</si>
  <si>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</si>
  <si>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</si>
  <si>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</si>
  <si>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</si>
  <si>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</si>
  <si>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</si>
  <si>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</si>
  <si>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</si>
  <si>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</si>
  <si>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</si>
  <si>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</si>
  <si>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</si>
  <si>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</si>
  <si>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</si>
  <si>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</si>
  <si>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</si>
  <si>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</si>
  <si>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</si>
  <si>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</si>
  <si>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</si>
  <si>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</si>
  <si>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</si>
  <si>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</si>
  <si>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</si>
  <si>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</si>
  <si>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</si>
  <si>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</si>
  <si>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</si>
  <si>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</si>
  <si>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</si>
  <si>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</si>
  <si>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</si>
  <si>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</si>
  <si>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</si>
  <si>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</si>
  <si>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</si>
  <si>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</si>
  <si>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</si>
  <si>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</si>
  <si>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</si>
  <si>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</si>
  <si>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</si>
  <si>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</si>
  <si>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</si>
  <si>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</si>
  <si>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</si>
  <si>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</si>
  <si>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</si>
  <si>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</si>
  <si>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</si>
  <si>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</si>
  <si>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</si>
  <si>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</si>
  <si>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</si>
  <si>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</si>
  <si>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</si>
  <si>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</si>
  <si>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</si>
  <si>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</si>
  <si>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</si>
  <si>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</si>
  <si>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</si>
  <si>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</si>
  <si>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</si>
  <si>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</si>
  <si>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</si>
  <si>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</si>
  <si>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</si>
  <si>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</si>
  <si>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</si>
  <si>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</si>
  <si>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</si>
  <si>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</si>
  <si>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</si>
  <si>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</si>
  <si>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</si>
  <si>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</si>
  <si>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</si>
  <si>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</si>
  <si>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</si>
  <si>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</si>
  <si>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</si>
  <si>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</si>
  <si>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</si>
  <si>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</si>
  <si>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</si>
  <si>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</si>
  <si>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</si>
  <si>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</si>
  <si>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</si>
  <si>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</si>
  <si>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</si>
  <si>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</si>
  <si>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</si>
  <si>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</si>
  <si>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</si>
  <si>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</si>
  <si>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</si>
  <si>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</si>
  <si>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</si>
  <si>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</si>
  <si>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</si>
  <si>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</si>
  <si>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</si>
  <si>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</si>
  <si>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</si>
  <si>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</si>
  <si>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</si>
  <si>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</si>
  <si>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</si>
  <si>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</si>
  <si>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</si>
  <si>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</si>
  <si>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</si>
  <si>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</si>
  <si>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</si>
  <si>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</si>
  <si>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</si>
  <si>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</si>
  <si>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</si>
  <si>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</si>
  <si>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</si>
  <si>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</si>
  <si>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</si>
  <si>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</si>
  <si>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</si>
  <si>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</si>
  <si>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</si>
  <si>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</si>
  <si>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</si>
  <si>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</si>
  <si>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</si>
  <si>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</si>
  <si>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</si>
  <si>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</si>
  <si>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</si>
  <si>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</si>
  <si>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</si>
  <si>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</si>
  <si>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</si>
  <si>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</si>
  <si>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</si>
  <si>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</si>
  <si>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</si>
  <si>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</si>
  <si>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</si>
  <si>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</si>
  <si>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</si>
  <si>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</si>
  <si>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</si>
  <si>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</si>
  <si>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</si>
  <si>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</si>
  <si>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</si>
  <si>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</si>
  <si>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</si>
  <si>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</si>
  <si>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</si>
  <si>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</si>
  <si>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</si>
  <si>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</si>
  <si>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</si>
  <si>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</si>
  <si>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</si>
  <si>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</si>
  <si>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</si>
  <si>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</si>
  <si>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</si>
  <si>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</si>
  <si>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</si>
  <si>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</si>
  <si>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</si>
  <si>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</si>
  <si>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</si>
  <si>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</si>
  <si>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</si>
  <si>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</si>
  <si>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</si>
  <si>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</si>
  <si>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</si>
  <si>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</si>
  <si>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</si>
  <si>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</si>
  <si>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</si>
  <si>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</si>
  <si>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</si>
  <si>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</si>
  <si>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</si>
  <si>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</si>
  <si>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</si>
  <si>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</si>
  <si>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</si>
  <si>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</si>
  <si>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</si>
  <si>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</si>
  <si>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</si>
  <si>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</si>
  <si>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</si>
  <si>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</si>
  <si>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</si>
  <si>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</si>
  <si>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</si>
  <si>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</si>
  <si>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</si>
  <si>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</si>
  <si>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</si>
  <si>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</si>
  <si>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</si>
  <si>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</si>
  <si>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</si>
  <si>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</si>
  <si>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</si>
  <si>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</si>
  <si>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</si>
  <si>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</si>
  <si>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</si>
  <si>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</si>
  <si>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</si>
  <si>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</si>
  <si>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</si>
  <si>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</si>
  <si>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</si>
  <si>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</si>
  <si>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</si>
  <si>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</si>
  <si>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</si>
  <si>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</si>
  <si>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</si>
  <si>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</si>
  <si>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</si>
  <si>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</si>
  <si>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</si>
  <si>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</si>
  <si>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</si>
  <si>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</si>
  <si>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</si>
  <si>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</si>
  <si>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</si>
  <si>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</si>
  <si>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</si>
  <si>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</si>
  <si>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</si>
  <si>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</si>
  <si>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</si>
  <si>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</si>
  <si>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</si>
  <si>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</si>
  <si>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</si>
  <si>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</si>
  <si>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</si>
  <si>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</si>
  <si>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</si>
  <si>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</si>
  <si>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</si>
  <si>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</si>
  <si>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</si>
  <si>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</si>
  <si>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</si>
  <si>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</si>
  <si>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</si>
  <si>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</si>
  <si>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</si>
  <si>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</si>
  <si>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</si>
  <si>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</si>
  <si>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</si>
  <si>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</si>
  <si>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</si>
  <si>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</si>
  <si>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</si>
  <si>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</si>
  <si>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</si>
  <si>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</si>
  <si>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</si>
  <si>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</si>
  <si>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</si>
  <si>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</si>
  <si>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</si>
  <si>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</si>
  <si>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</si>
  <si>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</si>
  <si>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</si>
  <si>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</si>
  <si>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</si>
  <si>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</si>
  <si>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</si>
  <si>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</si>
  <si>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</si>
  <si>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</si>
  <si>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</si>
  <si>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</si>
  <si>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</si>
  <si>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</si>
  <si>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</si>
  <si>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</si>
  <si>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</si>
  <si>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</si>
  <si>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</si>
  <si>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</si>
  <si>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</si>
  <si>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</si>
  <si>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</si>
  <si>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</si>
  <si>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</si>
  <si>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</si>
  <si>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</si>
  <si>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</si>
  <si>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</si>
  <si>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</si>
  <si>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</si>
  <si>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</si>
  <si>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</si>
  <si>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</si>
  <si>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</si>
  <si>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</si>
  <si>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</si>
  <si>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</si>
  <si>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</si>
  <si>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</si>
  <si>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</si>
  <si>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</si>
  <si>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</si>
  <si>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</si>
  <si>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</si>
  <si>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</si>
  <si>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</si>
  <si>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</si>
  <si>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</si>
  <si>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</si>
  <si>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</si>
  <si>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</si>
  <si>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</si>
  <si>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</si>
  <si>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</si>
  <si>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</si>
  <si>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</si>
  <si>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</si>
  <si>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</si>
  <si>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</si>
  <si>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</si>
  <si>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</si>
  <si>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</si>
  <si>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</si>
  <si>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</si>
  <si>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</si>
  <si>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</si>
  <si>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</si>
  <si>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</si>
  <si>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</si>
  <si>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</si>
  <si>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</si>
  <si>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</si>
  <si>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</si>
  <si>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</si>
  <si>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</si>
  <si>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</si>
  <si>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</si>
  <si>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</si>
  <si>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</si>
  <si>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</si>
  <si>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</si>
  <si>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</si>
  <si>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</si>
  <si>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</si>
  <si>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</si>
  <si>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</si>
  <si>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</si>
  <si>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</si>
  <si>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</si>
  <si>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</si>
  <si>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</si>
  <si>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</si>
  <si>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</si>
  <si>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</si>
  <si>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</si>
  <si>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</si>
  <si>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</si>
  <si>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</si>
  <si>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</si>
  <si>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</si>
  <si>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</si>
  <si>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</si>
  <si>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</si>
  <si>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</si>
  <si>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</si>
  <si>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</si>
  <si>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</si>
  <si>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</si>
  <si>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</si>
  <si>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</si>
  <si>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</si>
  <si>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</si>
  <si>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</si>
  <si>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</si>
  <si>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</si>
  <si>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</si>
  <si>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</si>
  <si>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</si>
  <si>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</si>
  <si>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</si>
  <si>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</si>
  <si>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</si>
  <si>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</si>
  <si>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</si>
  <si>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</si>
  <si>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</si>
  <si>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</si>
  <si>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</si>
  <si>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</si>
  <si>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</si>
  <si>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</si>
  <si>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</si>
  <si>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</si>
  <si>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</si>
  <si>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</si>
  <si>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</si>
  <si>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</si>
  <si>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</si>
  <si>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</si>
  <si>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</si>
  <si>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</si>
  <si>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</si>
  <si>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</si>
  <si>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</si>
  <si>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</si>
  <si>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</si>
  <si>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</si>
  <si>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</si>
  <si>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</si>
  <si>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</si>
  <si>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</si>
  <si>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</si>
  <si>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</si>
  <si>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</si>
  <si>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</si>
  <si>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</si>
  <si>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</si>
  <si>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</si>
  <si>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</si>
  <si>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</si>
  <si>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</si>
  <si>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</si>
  <si>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</si>
  <si>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</si>
  <si>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</si>
  <si>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</si>
  <si>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</si>
  <si>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</si>
  <si>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</si>
  <si>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</si>
  <si>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</si>
  <si>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</si>
  <si>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</si>
  <si>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</si>
  <si>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</si>
  <si>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</si>
  <si>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</si>
  <si>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</si>
  <si>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</si>
  <si>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</si>
  <si>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</si>
  <si>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</si>
  <si>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</si>
  <si>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</si>
  <si>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</si>
  <si>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</si>
  <si>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</si>
  <si>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</si>
  <si>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</si>
  <si>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</si>
  <si>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</si>
  <si>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</si>
  <si>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</si>
  <si>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</si>
  <si>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</si>
  <si>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</si>
  <si>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</si>
  <si>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</si>
  <si>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</si>
  <si>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</si>
  <si>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</si>
  <si>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</si>
  <si>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</si>
  <si>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</si>
  <si>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</si>
  <si>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</si>
  <si>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</si>
  <si>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</si>
  <si>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</si>
  <si>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</si>
  <si>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</si>
  <si>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</si>
  <si>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</si>
  <si>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</si>
  <si>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</si>
  <si>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</si>
  <si>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</si>
  <si>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</si>
  <si>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</si>
  <si>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</si>
  <si>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</si>
  <si>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</si>
  <si>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</si>
  <si>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</si>
  <si>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</si>
  <si>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</si>
  <si>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</si>
  <si>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</si>
  <si>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</si>
  <si>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</si>
  <si>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</si>
  <si>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</si>
  <si>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</si>
  <si>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</si>
  <si>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</si>
  <si>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</si>
  <si>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</si>
  <si>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</si>
  <si>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</si>
  <si>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</si>
  <si>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</si>
  <si>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</si>
  <si>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</si>
  <si>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</si>
  <si>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</si>
  <si>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</si>
  <si>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</si>
  <si>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</si>
  <si>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</si>
  <si>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</si>
  <si>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</si>
  <si>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</si>
  <si>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</si>
  <si>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</si>
  <si>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</si>
  <si>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</si>
  <si>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</si>
  <si>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</si>
  <si>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</si>
  <si>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</si>
  <si>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</si>
  <si>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</si>
  <si>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</si>
  <si>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</si>
  <si>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</si>
  <si>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</si>
  <si>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</si>
  <si>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</si>
  <si>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</si>
  <si>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</si>
  <si>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</si>
  <si>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</si>
  <si>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</si>
  <si>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</si>
  <si>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</si>
  <si>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</si>
  <si>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</si>
  <si>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</si>
  <si>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</si>
  <si>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</si>
  <si>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</si>
  <si>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</si>
  <si>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</si>
  <si>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</si>
  <si>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</si>
  <si>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</si>
  <si>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</si>
  <si>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</si>
  <si>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</si>
  <si>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</si>
  <si>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</si>
  <si>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</si>
  <si>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</si>
  <si>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</si>
  <si>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</si>
  <si>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</si>
  <si>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</si>
  <si>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</si>
  <si>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</si>
  <si>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</si>
  <si>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</si>
  <si>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</si>
  <si>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</si>
  <si>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</si>
  <si>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</si>
  <si>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</si>
  <si>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</si>
  <si>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</si>
  <si>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</si>
  <si>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</si>
  <si>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</si>
  <si>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</si>
  <si>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</si>
  <si>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</si>
  <si>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</si>
  <si>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</si>
  <si>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</si>
  <si>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</si>
  <si>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</si>
  <si>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</si>
  <si>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</si>
  <si>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</si>
  <si>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</si>
  <si>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</si>
  <si>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</si>
  <si>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</si>
  <si>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</si>
  <si>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</si>
  <si>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</si>
  <si>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</si>
  <si>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</si>
  <si>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</si>
  <si>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</si>
  <si>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</si>
  <si>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</si>
  <si>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</si>
  <si>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</si>
  <si>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</si>
  <si>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</si>
  <si>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</si>
  <si>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</si>
  <si>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</si>
  <si>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</si>
  <si>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</si>
  <si>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</si>
  <si>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</si>
  <si>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</si>
  <si>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</si>
  <si>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</si>
  <si>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</si>
  <si>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</si>
  <si>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</si>
  <si>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</si>
  <si>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</si>
  <si>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</si>
  <si>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</si>
  <si>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</si>
  <si>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</si>
  <si>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</si>
  <si>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</si>
  <si>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</si>
  <si>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</si>
  <si>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</si>
  <si>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</si>
  <si>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</si>
  <si>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</si>
  <si>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</si>
  <si>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</si>
  <si>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</si>
  <si>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</si>
  <si>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</si>
  <si>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</si>
  <si>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</si>
  <si>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</si>
  <si>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</si>
  <si>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</si>
  <si>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</si>
  <si>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</si>
  <si>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</si>
  <si>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</si>
  <si>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</si>
  <si>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</si>
  <si>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</si>
  <si>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</si>
  <si>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</si>
  <si>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</si>
  <si>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</si>
  <si>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</si>
  <si>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</si>
  <si>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</si>
  <si>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</si>
  <si>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</si>
  <si>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</si>
  <si>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</si>
  <si>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</si>
  <si>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</si>
  <si>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</si>
  <si>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</si>
  <si>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</si>
  <si>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</si>
  <si>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</si>
  <si>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</si>
  <si>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</si>
  <si>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</si>
  <si>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</si>
  <si>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</si>
  <si>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</si>
  <si>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</si>
  <si>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</si>
  <si>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</si>
  <si>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</si>
  <si>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</si>
  <si>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</si>
  <si>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</si>
  <si>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</si>
  <si>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</si>
  <si>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</si>
  <si>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</si>
  <si>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</si>
  <si>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</si>
  <si>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</si>
  <si>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</si>
  <si>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</si>
  <si>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</si>
  <si>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</si>
  <si>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</si>
  <si>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</si>
  <si>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</si>
  <si>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</si>
  <si>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</si>
  <si>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</si>
  <si>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</si>
  <si>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</si>
  <si>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</si>
  <si>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</si>
  <si>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</si>
  <si>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</si>
  <si>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</si>
  <si>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</si>
  <si>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</si>
  <si>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</si>
  <si>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</si>
  <si>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</si>
  <si>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</si>
  <si>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</si>
  <si>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</si>
  <si>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</si>
  <si>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</si>
  <si>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</si>
  <si>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</si>
  <si>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</si>
  <si>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</si>
  <si>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</si>
  <si>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</si>
  <si>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</si>
  <si>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</si>
  <si>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</si>
  <si>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</si>
  <si>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</si>
  <si>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</si>
  <si>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</si>
  <si>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</si>
  <si>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</si>
  <si>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</si>
  <si>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</si>
  <si>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</si>
  <si>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</si>
  <si>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</si>
  <si>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</si>
  <si>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</si>
  <si>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</si>
  <si>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</si>
  <si>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</si>
  <si>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</si>
  <si>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</si>
  <si>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</si>
  <si>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</si>
  <si>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</si>
  <si>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</si>
  <si>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</si>
  <si>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</si>
  <si>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</si>
  <si>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</si>
  <si>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</si>
  <si>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</si>
  <si>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</si>
  <si>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</si>
  <si>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</si>
  <si>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</si>
  <si>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</si>
  <si>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</si>
  <si>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</si>
  <si>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</si>
  <si>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</si>
  <si>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</si>
  <si>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</si>
  <si>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</si>
  <si>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</si>
  <si>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</si>
  <si>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</si>
  <si>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</si>
  <si>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</si>
  <si>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</si>
  <si>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</si>
  <si>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</si>
  <si>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</si>
  <si>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</si>
  <si>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</si>
  <si>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</si>
  <si>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</si>
  <si>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</si>
  <si>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</si>
  <si>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</si>
  <si>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</si>
  <si>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</si>
  <si>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</si>
  <si>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</si>
  <si>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</si>
  <si>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</si>
  <si>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</si>
  <si>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</si>
  <si>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</si>
  <si>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</si>
  <si>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</si>
  <si>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</si>
  <si>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</si>
  <si>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</si>
  <si>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</si>
  <si>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</si>
  <si>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</si>
  <si>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</si>
  <si>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</si>
  <si>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</si>
  <si>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</si>
  <si>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</si>
  <si>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</si>
  <si>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</si>
  <si>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</si>
  <si>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</si>
  <si>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</si>
  <si>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</si>
  <si>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</si>
  <si>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</si>
  <si>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</si>
  <si>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</si>
  <si>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</si>
  <si>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</si>
  <si>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</si>
  <si>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</si>
  <si>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</si>
  <si>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</si>
  <si>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</si>
  <si>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</si>
  <si>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</si>
  <si>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</si>
  <si>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</si>
  <si>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</si>
  <si>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</si>
  <si>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</si>
  <si>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</si>
  <si>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</si>
  <si>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</si>
  <si>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</si>
  <si>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</si>
  <si>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</si>
  <si>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</si>
  <si>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</si>
  <si>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</si>
  <si>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</si>
  <si>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</si>
  <si>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</si>
  <si>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</si>
  <si>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</si>
  <si>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</si>
  <si>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</si>
  <si>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</si>
  <si>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</si>
  <si>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</si>
  <si>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</si>
  <si>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</si>
  <si>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</si>
  <si>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</si>
  <si>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</si>
  <si>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</si>
  <si>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</si>
  <si>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</si>
  <si>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</si>
  <si>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</si>
  <si>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</si>
  <si>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</si>
  <si>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</si>
  <si>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</si>
  <si>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</si>
  <si>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</si>
  <si>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</si>
  <si>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</si>
  <si>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</si>
  <si>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</si>
  <si>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</si>
  <si>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</si>
  <si>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</si>
  <si>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</si>
  <si>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</si>
  <si>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</si>
  <si>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</si>
  <si>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</si>
  <si>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</si>
  <si>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</si>
  <si>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</si>
  <si>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</si>
  <si>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</si>
  <si>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</si>
  <si>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</si>
  <si>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</si>
  <si>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</si>
  <si>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</si>
  <si>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</si>
  <si>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</si>
  <si>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</si>
  <si>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</si>
  <si>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</si>
  <si>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</si>
  <si>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</si>
  <si>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</si>
  <si>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</si>
  <si>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</si>
  <si>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</si>
  <si>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</si>
  <si>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</si>
  <si>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</si>
  <si>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</si>
  <si>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</si>
  <si>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</si>
  <si>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</si>
  <si>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</si>
  <si>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</si>
  <si>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</si>
  <si>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</si>
  <si>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</si>
  <si>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</si>
  <si>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</si>
  <si>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</si>
  <si>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</si>
  <si>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</si>
  <si>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</si>
  <si>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</si>
  <si>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</si>
  <si>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</si>
  <si>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</si>
  <si>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</si>
  <si>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</si>
  <si>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</si>
  <si>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</si>
  <si>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</si>
  <si>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</si>
  <si>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</si>
  <si>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</si>
  <si>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</si>
  <si>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</si>
  <si>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</si>
  <si>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</si>
  <si>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</si>
  <si>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</si>
  <si>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</si>
  <si>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</si>
  <si>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</si>
  <si>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</si>
  <si>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</si>
  <si>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</si>
  <si>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</si>
  <si>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</si>
  <si>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</si>
  <si>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</si>
  <si>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</si>
  <si>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</si>
  <si>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</si>
  <si>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</si>
  <si>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</si>
  <si>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</si>
  <si>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</si>
  <si>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</si>
  <si>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</si>
  <si>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</si>
  <si>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</si>
  <si>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</si>
  <si>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</si>
  <si>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</si>
  <si>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</si>
  <si>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</si>
  <si>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</si>
  <si>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</si>
  <si>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</si>
  <si>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</si>
  <si>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</si>
  <si>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</si>
  <si>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</si>
  <si>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</si>
  <si>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</si>
  <si>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</si>
  <si>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</si>
  <si>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</si>
  <si>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</si>
  <si>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</si>
  <si>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</si>
  <si>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</si>
  <si>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</si>
  <si>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</si>
  <si>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</si>
  <si>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</si>
  <si>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</si>
  <si>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</si>
  <si>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</si>
  <si>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</si>
  <si>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</si>
  <si>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</si>
  <si>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</si>
  <si>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</si>
  <si>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</si>
  <si>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</si>
  <si>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</si>
  <si>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</si>
  <si>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</si>
  <si>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</si>
  <si>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</si>
  <si>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</si>
  <si>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</si>
  <si>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</si>
  <si>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</si>
  <si>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</si>
  <si>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</si>
  <si>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</si>
  <si>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</si>
  <si>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</si>
  <si>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</si>
  <si>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</si>
  <si>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</si>
  <si>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</si>
  <si>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</si>
  <si>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</si>
  <si>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</si>
  <si>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</si>
  <si>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</si>
  <si>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</si>
  <si>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</si>
  <si>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</si>
  <si>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</si>
  <si>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</si>
  <si>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</si>
  <si>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</si>
  <si>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</si>
  <si>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</si>
  <si>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</si>
  <si>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</si>
  <si>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</si>
  <si>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</si>
  <si>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</si>
  <si>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</si>
  <si>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</si>
  <si>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</si>
  <si>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</si>
  <si>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</si>
  <si>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</si>
  <si>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</si>
  <si>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</si>
  <si>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</si>
  <si>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</si>
  <si>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</si>
  <si>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</si>
  <si>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</si>
  <si>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</si>
  <si>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</si>
  <si>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</si>
  <si>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</si>
  <si>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</si>
  <si>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</si>
  <si>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</si>
  <si>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</si>
  <si>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</si>
  <si>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</si>
  <si>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</si>
  <si>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</si>
  <si>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</si>
  <si>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</si>
  <si>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</si>
  <si>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</si>
  <si>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</si>
  <si>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</si>
  <si>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</si>
  <si>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</si>
  <si>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</si>
  <si>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</si>
  <si>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</si>
  <si>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</si>
  <si>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</si>
  <si>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</si>
  <si>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</si>
  <si>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</si>
  <si>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</si>
  <si>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</si>
  <si>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</si>
  <si>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</si>
  <si>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</si>
  <si>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</si>
  <si>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</si>
  <si>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</si>
  <si>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</si>
  <si>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</si>
  <si>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</si>
  <si>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</si>
  <si>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</si>
  <si>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</si>
  <si>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</si>
  <si>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</si>
  <si>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</si>
  <si>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</si>
  <si>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</si>
  <si>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</si>
  <si>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</si>
  <si>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</si>
  <si>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</si>
  <si>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</si>
  <si>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</si>
  <si>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</si>
  <si>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</si>
  <si>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</si>
  <si>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</si>
  <si>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</si>
  <si>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</si>
  <si>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</si>
  <si>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</si>
  <si>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</si>
  <si>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</si>
  <si>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</si>
  <si>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</si>
  <si>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</si>
  <si>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</si>
  <si>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</si>
  <si>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</si>
  <si>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</si>
  <si>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</si>
  <si>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</si>
  <si>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</si>
  <si>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</si>
  <si>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</si>
  <si>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</si>
  <si>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</si>
  <si>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</si>
  <si>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</si>
  <si>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</si>
  <si>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</si>
  <si>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</si>
  <si>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</si>
  <si>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</si>
  <si>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</si>
  <si>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</si>
  <si>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</si>
  <si>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</si>
  <si>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</si>
  <si>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</si>
  <si>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</si>
  <si>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</si>
  <si>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</si>
  <si>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</si>
  <si>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</si>
  <si>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</si>
  <si>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</si>
  <si>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</si>
  <si>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</si>
  <si>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</si>
  <si>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</si>
  <si>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</si>
  <si>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</si>
  <si>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</si>
  <si>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</si>
  <si>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</si>
  <si>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</si>
  <si>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</si>
  <si>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</si>
  <si>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</si>
  <si>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</si>
  <si>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</si>
  <si>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</si>
  <si>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</si>
  <si>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</si>
  <si>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</si>
  <si>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</si>
  <si>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</si>
  <si>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</si>
  <si>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</si>
  <si>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</si>
  <si>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</si>
  <si>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</si>
  <si>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</si>
  <si>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</si>
  <si>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</si>
  <si>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</si>
  <si>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</si>
  <si>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</si>
  <si>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</si>
  <si>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</si>
  <si>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</si>
  <si>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</si>
  <si>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</si>
  <si>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</si>
  <si>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</si>
  <si>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</si>
  <si>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</si>
  <si>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</si>
  <si>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</si>
  <si>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</si>
  <si>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</si>
  <si>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</si>
  <si>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</si>
  <si>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</si>
  <si>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</si>
  <si>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</si>
  <si>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</si>
  <si>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</si>
  <si>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</si>
  <si>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</si>
  <si>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</si>
  <si>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</si>
  <si>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</si>
  <si>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</si>
  <si>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</si>
  <si>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</si>
  <si>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</si>
  <si>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</si>
  <si>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</si>
  <si>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</si>
  <si>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</si>
  <si>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</si>
  <si>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</si>
  <si>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</si>
  <si>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</si>
  <si>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</si>
  <si>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</si>
  <si>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</si>
  <si>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</si>
  <si>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</si>
  <si>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</si>
  <si>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</si>
  <si>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</si>
  <si>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</si>
  <si>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</si>
  <si>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</si>
  <si>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</si>
  <si>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</si>
  <si>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</si>
  <si>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</si>
  <si>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</si>
  <si>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</si>
  <si>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</si>
  <si>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</si>
  <si>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</si>
  <si>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</si>
  <si>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</si>
  <si>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</si>
  <si>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</si>
  <si>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</si>
  <si>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</si>
  <si>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</si>
  <si>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</si>
  <si>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</si>
  <si>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</si>
  <si>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</si>
  <si>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</si>
  <si>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</si>
  <si>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</si>
  <si>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</si>
  <si>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</si>
  <si>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</si>
  <si>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</si>
  <si>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</si>
  <si>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</si>
  <si>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</si>
  <si>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</si>
  <si>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</si>
  <si>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</si>
  <si>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</si>
  <si>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</si>
  <si>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</si>
  <si>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</si>
  <si>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</si>
  <si>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</si>
  <si>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</si>
  <si>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</si>
  <si>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</si>
  <si>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</si>
  <si>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</si>
  <si>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</si>
  <si>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</si>
  <si>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</si>
  <si>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</si>
  <si>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</si>
  <si>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</si>
  <si>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</si>
  <si>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</si>
  <si>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</si>
  <si>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</si>
  <si>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</si>
  <si>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</si>
  <si>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</si>
  <si>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</si>
  <si>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</si>
  <si>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</si>
  <si>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</si>
  <si>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</si>
  <si>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</si>
  <si>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</si>
  <si>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</si>
  <si>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</si>
  <si>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</si>
  <si>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</si>
  <si>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</si>
  <si>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</si>
  <si>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</si>
  <si>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</si>
  <si>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</si>
  <si>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</si>
  <si>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</si>
  <si>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</si>
  <si>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</si>
  <si>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</si>
  <si>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</si>
  <si>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</si>
  <si>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</si>
  <si>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</si>
  <si>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</si>
  <si>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</si>
  <si>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</si>
  <si>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</si>
  <si>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</si>
  <si>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</si>
  <si>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</si>
  <si>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</si>
  <si>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</si>
  <si>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</si>
  <si>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</si>
  <si>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</si>
  <si>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</si>
  <si>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</si>
  <si>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</si>
  <si>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</si>
  <si>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</si>
  <si>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</si>
  <si>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</si>
  <si>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</si>
  <si>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</si>
  <si>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</si>
  <si>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</si>
  <si>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</si>
  <si>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</si>
  <si>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</si>
  <si>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</si>
  <si>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</si>
  <si>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</si>
  <si>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</si>
  <si>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</si>
  <si>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</si>
  <si>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</si>
  <si>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</si>
  <si>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</si>
  <si>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</si>
  <si>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</si>
  <si>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</si>
  <si>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</si>
  <si>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</si>
  <si>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</si>
  <si>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</si>
  <si>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</si>
  <si>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</si>
  <si>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</si>
  <si>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</si>
  <si>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</si>
  <si>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</si>
  <si>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</si>
  <si>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</si>
  <si>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</si>
  <si>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</si>
  <si>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</si>
  <si>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</si>
  <si>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</si>
  <si>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</si>
  <si>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</si>
  <si>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</si>
  <si>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</si>
  <si>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</si>
  <si>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</si>
  <si>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</si>
  <si>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</si>
  <si>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</si>
  <si>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</si>
  <si>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</si>
  <si>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</si>
  <si>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</si>
  <si>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</si>
  <si>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</si>
  <si>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</si>
  <si>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</si>
  <si>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</si>
  <si>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</si>
  <si>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</si>
  <si>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</si>
  <si>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</si>
  <si>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</si>
  <si>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</si>
  <si>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</si>
  <si>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</si>
  <si>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</si>
  <si>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</si>
  <si>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</si>
  <si>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</si>
  <si>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</si>
  <si>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</si>
  <si>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</si>
  <si>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</si>
  <si>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</si>
  <si>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</si>
  <si>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</si>
  <si>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</si>
  <si>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</si>
  <si>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</si>
  <si>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</si>
  <si>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</si>
  <si>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</si>
  <si>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</si>
  <si>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</si>
  <si>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</si>
  <si>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</si>
  <si>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</si>
  <si>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</si>
  <si>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</si>
  <si>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</si>
  <si>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</si>
  <si>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</si>
  <si>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</si>
  <si>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</si>
  <si>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</si>
  <si>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</si>
  <si>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</si>
  <si>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</si>
  <si>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</si>
  <si>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</si>
  <si>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</si>
  <si>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</si>
  <si>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</si>
  <si>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</si>
  <si>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</si>
  <si>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</si>
  <si>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</si>
  <si>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</si>
  <si>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</si>
  <si>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</si>
  <si>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</si>
  <si>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</si>
  <si>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</si>
  <si>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</si>
  <si>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</si>
  <si>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</si>
  <si>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</si>
  <si>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</si>
  <si>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</si>
  <si>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</si>
  <si>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</si>
  <si>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</si>
  <si>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</si>
  <si>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</si>
  <si>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</si>
  <si>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</si>
  <si>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</si>
  <si>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</si>
  <si>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</si>
  <si>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</si>
  <si>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</si>
  <si>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</si>
  <si>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</si>
  <si>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</si>
  <si>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</si>
  <si>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</si>
  <si>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</si>
  <si>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</si>
  <si>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</si>
  <si>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</si>
  <si>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</si>
  <si>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</si>
  <si>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</si>
  <si>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</si>
  <si>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</si>
  <si>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</si>
  <si>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</si>
  <si>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</si>
  <si>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</si>
  <si>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</si>
  <si>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</si>
  <si>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</si>
  <si>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</si>
  <si>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</si>
  <si>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</si>
  <si>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</si>
  <si>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</si>
  <si>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</si>
  <si>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</si>
  <si>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</si>
  <si>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</si>
  <si>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</si>
  <si>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</si>
  <si>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</si>
  <si>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</si>
  <si>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</si>
  <si>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</si>
  <si>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</si>
  <si>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</si>
  <si>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</si>
  <si>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</si>
  <si>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</si>
  <si>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</si>
  <si>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</si>
  <si>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</si>
  <si>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</si>
  <si>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</si>
  <si>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</si>
  <si>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</si>
  <si>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</si>
  <si>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</si>
  <si>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</si>
  <si>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</si>
  <si>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</si>
  <si>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</si>
  <si>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</si>
  <si>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</si>
  <si>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</si>
  <si>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</si>
  <si>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</si>
  <si>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</si>
  <si>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</si>
  <si>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</si>
  <si>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</si>
  <si>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</si>
  <si>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</si>
  <si>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</si>
  <si>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</si>
  <si>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</si>
  <si>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</si>
  <si>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</si>
  <si>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</si>
  <si>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</si>
  <si>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</si>
  <si>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</si>
  <si>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</si>
  <si>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</si>
  <si>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</si>
  <si>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</si>
  <si>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</si>
  <si>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</si>
  <si>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</si>
  <si>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</si>
  <si>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</si>
  <si>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</si>
  <si>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</si>
  <si>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</si>
  <si>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</si>
  <si>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</si>
  <si>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</si>
  <si>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</si>
  <si>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</si>
  <si>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</si>
  <si>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</si>
  <si>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</si>
  <si>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</si>
  <si>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</si>
  <si>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</si>
  <si>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</si>
  <si>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</si>
  <si>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</si>
  <si>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</si>
  <si>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</si>
  <si>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</si>
  <si>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</si>
  <si>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</si>
  <si>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</si>
  <si>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</si>
  <si>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</si>
  <si>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</si>
  <si>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</si>
  <si>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</si>
  <si>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</si>
  <si>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</si>
  <si>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</si>
  <si>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</si>
  <si>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</si>
  <si>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</si>
  <si>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</si>
  <si>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</si>
  <si>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</si>
  <si>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</si>
  <si>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</si>
  <si>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</si>
  <si>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</si>
  <si>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</si>
  <si>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</si>
  <si>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</si>
  <si>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</si>
  <si>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</si>
  <si>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</si>
  <si>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</si>
  <si>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</si>
  <si>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</si>
  <si>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</si>
  <si>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</si>
  <si>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</si>
  <si>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</si>
  <si>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</si>
  <si>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</si>
  <si>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</si>
  <si>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</si>
  <si>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</si>
  <si>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</si>
  <si>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</si>
  <si>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</si>
  <si>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</si>
  <si>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</si>
  <si>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</si>
  <si>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</si>
  <si>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</si>
  <si>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</si>
  <si>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</si>
  <si>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</si>
  <si>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</si>
  <si>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</si>
  <si>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</si>
  <si>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</si>
  <si>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</si>
  <si>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</si>
  <si>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</si>
  <si>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</si>
  <si>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</si>
  <si>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</si>
  <si>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</si>
  <si>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</si>
  <si>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</si>
  <si>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</si>
  <si>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</si>
  <si>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</si>
  <si>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</si>
  <si>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</si>
  <si>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</si>
  <si>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</si>
  <si>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</si>
  <si>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</si>
  <si>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</si>
  <si>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</si>
  <si>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</si>
  <si>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</si>
  <si>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</si>
  <si>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</si>
  <si>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</si>
  <si>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</si>
  <si>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</si>
  <si>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</si>
  <si>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</si>
  <si>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</si>
  <si>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</si>
  <si>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</si>
  <si>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</si>
  <si>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</si>
  <si>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</si>
  <si>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</si>
  <si>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</si>
  <si>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</si>
  <si>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</si>
  <si>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</si>
  <si>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</si>
  <si>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</si>
  <si>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</si>
  <si>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</si>
  <si>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</si>
  <si>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</si>
  <si>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</si>
  <si>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</si>
  <si>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</si>
  <si>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</si>
  <si>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</si>
  <si>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</si>
  <si>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</si>
  <si>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</si>
  <si>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</si>
  <si>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</si>
  <si>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</si>
  <si>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</si>
  <si>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</si>
  <si>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</si>
  <si>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</si>
  <si>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</si>
  <si>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</si>
  <si>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</si>
  <si>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</si>
  <si>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</si>
  <si>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</si>
  <si>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</si>
  <si>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</si>
  <si>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</si>
  <si>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</si>
  <si>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</si>
  <si>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</si>
  <si>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</si>
  <si>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</si>
  <si>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</si>
  <si>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</si>
  <si>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</si>
  <si>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</si>
  <si>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</si>
  <si>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</si>
  <si>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</si>
  <si>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</si>
  <si>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</si>
  <si>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</si>
  <si>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</si>
  <si>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</si>
  <si>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</si>
  <si>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</si>
  <si>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</si>
  <si>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</si>
  <si>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</si>
  <si>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</si>
  <si>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</si>
  <si>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</si>
  <si>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</si>
  <si>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</si>
  <si>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</si>
  <si>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</si>
  <si>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</si>
  <si>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</si>
  <si>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</si>
  <si>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</si>
  <si>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</si>
  <si>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</si>
  <si>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</si>
  <si>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</si>
  <si>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</si>
  <si>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</si>
  <si>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</si>
  <si>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</si>
  <si>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</si>
  <si>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</si>
  <si>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</si>
  <si>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</si>
  <si>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</si>
  <si>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</si>
  <si>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</si>
  <si>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</si>
  <si>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</si>
  <si>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</si>
  <si>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</si>
  <si>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</si>
  <si>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</si>
  <si>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</si>
  <si>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</si>
  <si>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</si>
  <si>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</si>
  <si>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</si>
  <si>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</si>
  <si>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</si>
  <si>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</si>
  <si>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</si>
  <si>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</si>
  <si>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</si>
  <si>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</si>
  <si>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</si>
  <si>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</si>
  <si>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</si>
  <si>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</si>
  <si>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</si>
  <si>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</si>
  <si>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</si>
  <si>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</si>
  <si>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</si>
  <si>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</si>
  <si>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</si>
  <si>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</si>
  <si>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</si>
  <si>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</si>
  <si>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</si>
  <si>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</si>
  <si>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</si>
  <si>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</si>
  <si>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</si>
  <si>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</si>
  <si>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</si>
  <si>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</si>
  <si>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</si>
  <si>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</si>
  <si>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</si>
  <si>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</si>
  <si>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</si>
  <si>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</si>
  <si>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</si>
  <si>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</si>
  <si>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</si>
  <si>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</si>
  <si>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</si>
  <si>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</si>
  <si>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</si>
  <si>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</si>
  <si>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</si>
  <si>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</si>
  <si>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</si>
  <si>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</si>
  <si>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</si>
  <si>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</si>
  <si>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</si>
  <si>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</si>
  <si>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</si>
  <si>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</si>
  <si>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</si>
  <si>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</si>
  <si>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</si>
  <si>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</si>
  <si>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</si>
  <si>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</si>
  <si>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</si>
  <si>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</si>
  <si>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</si>
  <si>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</si>
  <si>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</si>
  <si>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</si>
  <si>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</si>
  <si>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</si>
  <si>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</si>
  <si>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</si>
  <si>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</si>
  <si>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</si>
  <si>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</si>
  <si>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</si>
  <si>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</si>
  <si>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</si>
  <si>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</si>
  <si>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</si>
  <si>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</si>
  <si>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</si>
  <si>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</si>
  <si>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</si>
  <si>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</si>
  <si>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</si>
  <si>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</si>
  <si>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</si>
  <si>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</si>
  <si>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</si>
  <si>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</si>
  <si>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</si>
  <si>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</si>
  <si>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</si>
  <si>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</si>
  <si>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</si>
  <si>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</si>
  <si>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</si>
  <si>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</si>
  <si>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</si>
  <si>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</si>
  <si>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</si>
  <si>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</si>
  <si>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</si>
  <si>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</si>
  <si>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</si>
  <si>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</si>
  <si>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</si>
  <si>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</si>
  <si>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</si>
  <si>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</si>
  <si>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</si>
  <si>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</si>
  <si>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</si>
  <si>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</si>
  <si>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</si>
  <si>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</si>
  <si>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</si>
  <si>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</si>
  <si>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</si>
  <si>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</si>
  <si>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</si>
  <si>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</si>
  <si>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</si>
  <si>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</si>
  <si>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</si>
  <si>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</si>
  <si>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</si>
  <si>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</si>
  <si>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</si>
  <si>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</si>
  <si>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</si>
  <si>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</si>
  <si>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</si>
  <si>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</si>
  <si>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</si>
  <si>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</si>
  <si>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</si>
  <si>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</si>
  <si>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</si>
  <si>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</si>
  <si>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</si>
  <si>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</si>
  <si>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</si>
  <si>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</si>
  <si>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</si>
  <si>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</si>
  <si>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</si>
  <si>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</si>
  <si>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</si>
  <si>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</si>
  <si>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</si>
  <si>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</si>
  <si>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</si>
  <si>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</si>
  <si>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</si>
  <si>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</si>
  <si>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</si>
  <si>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</si>
  <si>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</si>
  <si>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</si>
  <si>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</si>
  <si>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</si>
  <si>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</si>
  <si>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</si>
  <si>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</si>
  <si>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</si>
  <si>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</si>
  <si>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</si>
  <si>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</si>
  <si>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</si>
  <si>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</si>
  <si>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</si>
  <si>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</si>
  <si>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</si>
  <si>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</si>
  <si>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</si>
  <si>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</si>
  <si>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</si>
  <si>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</si>
  <si>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</si>
  <si>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</si>
  <si>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</si>
  <si>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</si>
  <si>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</si>
  <si>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</si>
  <si>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</si>
  <si>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</si>
  <si>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</si>
  <si>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</si>
  <si>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</si>
  <si>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</si>
  <si>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</si>
  <si>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</si>
  <si>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</si>
  <si>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</si>
  <si>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</si>
  <si>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</si>
  <si>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</si>
  <si>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</si>
  <si>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</si>
  <si>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</si>
  <si>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</si>
  <si>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</si>
  <si>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</si>
  <si>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</si>
  <si>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</si>
  <si>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</si>
  <si>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</si>
  <si>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</si>
  <si>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</si>
  <si>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</si>
  <si>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</si>
  <si>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</si>
  <si>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</si>
  <si>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</si>
  <si>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</si>
  <si>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</si>
  <si>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</si>
  <si>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</si>
  <si>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</si>
  <si>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</si>
  <si>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</si>
  <si>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</si>
  <si>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</si>
  <si>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</si>
  <si>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</si>
  <si>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</si>
  <si>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</si>
  <si>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</si>
  <si>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</si>
  <si>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</si>
  <si>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</si>
  <si>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</si>
  <si>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</si>
  <si>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</si>
  <si>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</si>
  <si>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</si>
  <si>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</si>
  <si>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</si>
  <si>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</si>
  <si>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</si>
  <si>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</si>
  <si>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</si>
  <si>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</si>
  <si>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</si>
  <si>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</si>
  <si>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</si>
  <si>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</si>
  <si>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</si>
  <si>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</si>
  <si>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</si>
  <si>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</si>
  <si>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</si>
  <si>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</si>
  <si>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</si>
  <si>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</si>
  <si>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</si>
  <si>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</si>
  <si>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</si>
  <si>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</si>
  <si>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</si>
  <si>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</si>
  <si>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</si>
  <si>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</si>
  <si>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</si>
  <si>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</si>
  <si>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</si>
  <si>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</si>
  <si>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</si>
  <si>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</si>
  <si>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</si>
  <si>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</si>
  <si>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</si>
  <si>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</si>
  <si>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</si>
  <si>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</si>
  <si>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</si>
  <si>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</si>
  <si>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</si>
  <si>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</si>
  <si>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</si>
  <si>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</si>
  <si>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</si>
  <si>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</si>
  <si>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</si>
  <si>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</si>
  <si>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</si>
  <si>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</si>
  <si>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</si>
  <si>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</si>
  <si>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</si>
  <si>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</si>
  <si>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</si>
  <si>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</si>
  <si>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</si>
  <si>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</si>
  <si>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</si>
  <si>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</si>
  <si>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</si>
  <si>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</si>
  <si>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</si>
  <si>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</si>
  <si>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</si>
  <si>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</si>
  <si>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</si>
  <si>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</si>
  <si>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</si>
  <si>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</si>
  <si>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</si>
  <si>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</si>
  <si>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</si>
  <si>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</si>
  <si>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</si>
  <si>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</si>
  <si>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</si>
  <si>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</si>
  <si>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</si>
  <si>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</si>
  <si>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</si>
  <si>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</si>
  <si>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</si>
  <si>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</si>
  <si>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</si>
  <si>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</si>
  <si>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</si>
  <si>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</si>
  <si>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</si>
  <si>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</si>
  <si>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</si>
  <si>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</si>
  <si>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</si>
  <si>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</si>
  <si>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</si>
  <si>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</si>
  <si>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</si>
  <si>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</si>
  <si>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</si>
  <si>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</si>
  <si>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</si>
  <si>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</si>
  <si>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</si>
  <si>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</si>
  <si>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</si>
  <si>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</si>
  <si>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</si>
  <si>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</si>
  <si>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</si>
  <si>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</si>
  <si>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</si>
  <si>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</si>
  <si>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</si>
  <si>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</si>
  <si>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</si>
  <si>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</si>
  <si>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</si>
  <si>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</si>
  <si>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</si>
  <si>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</si>
  <si>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</si>
  <si>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</si>
  <si>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</si>
  <si>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</si>
  <si>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</si>
  <si>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</si>
  <si>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</si>
  <si>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</si>
  <si>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</si>
  <si>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</si>
  <si>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</si>
  <si>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</si>
  <si>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</si>
  <si>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</si>
  <si>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</si>
  <si>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</si>
  <si>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</si>
  <si>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</si>
  <si>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</si>
  <si>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</si>
  <si>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</si>
  <si>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</si>
  <si>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</si>
  <si>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</si>
  <si>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</si>
  <si>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</si>
  <si>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</si>
  <si>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</si>
  <si>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</si>
  <si>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</si>
  <si>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</si>
  <si>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</si>
  <si>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</si>
  <si>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</si>
  <si>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</si>
  <si>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</si>
  <si>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</si>
  <si>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</si>
  <si>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</si>
  <si>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</si>
  <si>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</si>
  <si>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</si>
  <si>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</si>
  <si>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</si>
  <si>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</si>
  <si>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</si>
  <si>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</si>
  <si>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</si>
  <si>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</si>
  <si>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</si>
  <si>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</si>
  <si>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</si>
  <si>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</si>
  <si>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</si>
  <si>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</si>
  <si>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</si>
  <si>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</si>
  <si>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</si>
  <si>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</si>
  <si>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</si>
  <si>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</si>
  <si>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</si>
  <si>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</si>
  <si>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</si>
  <si>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</si>
  <si>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</si>
  <si>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</si>
  <si>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</si>
  <si>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</si>
  <si>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</si>
  <si>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</si>
  <si>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</si>
  <si>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</si>
  <si>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</si>
  <si>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</si>
  <si>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</si>
  <si>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</si>
  <si>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</si>
  <si>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</si>
  <si>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</si>
  <si>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</si>
  <si>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</si>
  <si>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</si>
  <si>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</si>
  <si>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</si>
  <si>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</si>
  <si>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</si>
  <si>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</si>
  <si>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</si>
  <si>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</si>
  <si>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</si>
  <si>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</si>
  <si>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</si>
  <si>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</si>
  <si>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</si>
  <si>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</si>
  <si>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</si>
  <si>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</si>
  <si>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</si>
  <si>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</si>
  <si>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</si>
  <si>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</si>
  <si>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</si>
  <si>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</si>
  <si>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</si>
  <si>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</si>
  <si>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</si>
  <si>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</si>
  <si>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</si>
  <si>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</si>
  <si>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</si>
  <si>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</si>
  <si>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</si>
  <si>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</si>
  <si>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</si>
  <si>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</si>
  <si>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</si>
  <si>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</si>
  <si>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</si>
  <si>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</si>
  <si>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</si>
  <si>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</si>
  <si>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</si>
  <si>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</si>
  <si>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</si>
  <si>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</si>
  <si>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</si>
  <si>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</si>
  <si>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</si>
  <si>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</si>
  <si>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</si>
  <si>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</si>
  <si>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</si>
  <si>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</si>
  <si>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</si>
  <si>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</si>
  <si>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</si>
  <si>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</si>
  <si>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</si>
  <si>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</si>
  <si>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</si>
  <si>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</si>
  <si>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</si>
  <si>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</si>
  <si>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</si>
  <si>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</si>
  <si>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</si>
  <si>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</si>
  <si>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</si>
  <si>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</si>
  <si>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</si>
  <si>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</si>
  <si>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</si>
  <si>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</si>
  <si>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</si>
  <si>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</si>
  <si>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</si>
  <si>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</si>
  <si>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</si>
  <si>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</si>
  <si>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</si>
  <si>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</si>
  <si>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</si>
  <si>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</si>
  <si>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</si>
  <si>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</si>
  <si>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</si>
  <si>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</si>
  <si>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</si>
  <si>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</si>
  <si>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</si>
  <si>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</si>
  <si>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</si>
  <si>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</si>
  <si>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</si>
  <si>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</si>
  <si>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</si>
  <si>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</si>
  <si>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</si>
  <si>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</si>
  <si>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</si>
  <si>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</si>
  <si>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</si>
  <si>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</si>
  <si>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</si>
  <si>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</si>
  <si>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</si>
  <si>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</si>
  <si>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</si>
  <si>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</si>
  <si>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</si>
  <si>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</si>
  <si>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</si>
  <si>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</si>
  <si>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</si>
  <si>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</si>
  <si>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</si>
  <si>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</si>
  <si>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</si>
  <si>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</si>
  <si>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</si>
  <si>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</si>
  <si>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</si>
  <si>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</si>
  <si>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</si>
  <si>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</si>
  <si>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</si>
  <si>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</si>
  <si>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</si>
  <si>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</si>
  <si>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</si>
  <si>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</si>
  <si>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</si>
  <si>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</si>
  <si>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</si>
  <si>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</si>
  <si>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</si>
  <si>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</si>
  <si>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</si>
  <si>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</si>
  <si>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</si>
  <si>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</si>
  <si>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</si>
  <si>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</si>
  <si>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</si>
  <si>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</si>
  <si>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</si>
  <si>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</si>
  <si>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</si>
  <si>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</si>
  <si>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</si>
  <si>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</si>
  <si>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</si>
  <si>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</si>
  <si>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</si>
  <si>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</si>
  <si>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</si>
  <si>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</si>
  <si>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</si>
  <si>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</si>
  <si>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</si>
  <si>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</si>
  <si>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</si>
  <si>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</si>
  <si>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</si>
  <si>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</si>
  <si>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</si>
  <si>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</si>
  <si>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</si>
  <si>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</si>
  <si>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</si>
  <si>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</si>
  <si>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</si>
  <si>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</si>
  <si>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</si>
  <si>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</si>
  <si>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</si>
  <si>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</si>
  <si>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</si>
  <si>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</si>
  <si>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</si>
  <si>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</si>
  <si>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</si>
  <si>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</si>
  <si>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</si>
  <si>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</si>
  <si>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</si>
  <si>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</si>
  <si>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</si>
  <si>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</si>
  <si>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</si>
  <si>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</si>
  <si>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</si>
  <si>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</si>
  <si>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</si>
  <si>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</si>
  <si>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</si>
  <si>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</si>
  <si>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</si>
  <si>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</si>
  <si>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</si>
  <si>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</si>
  <si>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</si>
  <si>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</si>
  <si>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</si>
  <si>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</si>
  <si>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</si>
  <si>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</si>
  <si>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</si>
  <si>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</si>
  <si>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</si>
  <si>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</si>
  <si>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</si>
  <si>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</si>
  <si>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</si>
  <si>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</si>
  <si>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</si>
  <si>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</si>
  <si>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</si>
  <si>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</si>
  <si>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</si>
  <si>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</si>
  <si>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</si>
  <si>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</si>
  <si>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</si>
  <si>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</si>
  <si>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</si>
  <si>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</si>
  <si>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</si>
  <si>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</si>
  <si>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</si>
  <si>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</si>
  <si>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</si>
  <si>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</si>
  <si>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</si>
  <si>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</si>
  <si>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</si>
  <si>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</si>
  <si>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</si>
  <si>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</si>
  <si>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</si>
  <si>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</si>
  <si>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</si>
  <si>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</si>
  <si>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</si>
  <si>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</si>
  <si>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</si>
  <si>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</si>
  <si>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</si>
  <si>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</si>
  <si>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</si>
  <si>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</si>
  <si>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</si>
  <si>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</si>
  <si>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</si>
  <si>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</si>
  <si>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</si>
  <si>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</si>
  <si>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</si>
  <si>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</si>
  <si>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</si>
  <si>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</si>
  <si>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</si>
  <si>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</si>
  <si>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</si>
  <si>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</si>
  <si>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</si>
  <si>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</si>
  <si>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</si>
  <si>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</si>
  <si>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</si>
  <si>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</si>
  <si>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</si>
  <si>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</si>
  <si>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</si>
  <si>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</si>
  <si>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</si>
  <si>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</si>
  <si>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</si>
  <si>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</si>
  <si>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</si>
  <si>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</si>
  <si>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</si>
  <si>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</si>
  <si>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</si>
  <si>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</si>
  <si>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</si>
  <si>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</si>
  <si>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</si>
  <si>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</si>
  <si>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</si>
  <si>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</si>
  <si>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</si>
  <si>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</si>
  <si>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</si>
  <si>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</si>
  <si>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</si>
  <si>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</si>
  <si>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</si>
  <si>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</si>
  <si>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</si>
  <si>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</si>
  <si>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</si>
  <si>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</si>
  <si>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</si>
  <si>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</si>
  <si>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</si>
  <si>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</si>
  <si>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</si>
  <si>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</si>
  <si>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</si>
  <si>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</si>
  <si>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</si>
  <si>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</si>
  <si>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</si>
  <si>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</si>
  <si>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</si>
  <si>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</si>
  <si>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</si>
  <si>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</si>
  <si>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</si>
  <si>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</si>
  <si>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</si>
  <si>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</si>
  <si>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</si>
  <si>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</si>
  <si>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</si>
  <si>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</si>
  <si>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</si>
  <si>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</si>
  <si>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</si>
  <si>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</si>
  <si>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</si>
  <si>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</si>
  <si>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</si>
  <si>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</si>
  <si>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</si>
  <si>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</si>
  <si>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</si>
  <si>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</si>
  <si>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</si>
  <si>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</si>
  <si>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</si>
  <si>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</si>
  <si>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</si>
  <si>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</si>
  <si>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</si>
  <si>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</si>
  <si>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</si>
  <si>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</si>
  <si>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</si>
  <si>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</si>
  <si>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</si>
  <si>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</si>
  <si>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</si>
  <si>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</si>
  <si>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</si>
  <si>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</si>
  <si>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</si>
  <si>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</si>
  <si>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</si>
  <si>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</si>
  <si>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</si>
  <si>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</si>
  <si>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</si>
  <si>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</si>
  <si>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</si>
  <si>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</si>
  <si>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</si>
  <si>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</si>
  <si>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</si>
  <si>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</si>
  <si>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</si>
  <si>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</si>
  <si>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</si>
  <si>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</si>
  <si>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</si>
  <si>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</si>
  <si>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</si>
  <si>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</si>
  <si>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</si>
  <si>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</si>
  <si>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</si>
  <si>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</si>
  <si>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</si>
  <si>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</si>
  <si>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</si>
  <si>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</si>
  <si>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</si>
  <si>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</si>
  <si>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</si>
  <si>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</si>
  <si>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</si>
  <si>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</si>
  <si>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</si>
  <si>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</si>
  <si>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</si>
  <si>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</si>
  <si>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</si>
  <si>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</si>
  <si>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</si>
  <si>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</si>
  <si>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</si>
  <si>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</si>
  <si>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</si>
  <si>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</si>
  <si>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</si>
  <si>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</si>
  <si>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</si>
  <si>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</si>
  <si>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</si>
  <si>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</si>
  <si>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</si>
  <si>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</si>
  <si>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</si>
  <si>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</si>
  <si>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</si>
  <si>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</si>
  <si>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</si>
  <si>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</si>
  <si>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</si>
  <si>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</si>
  <si>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</si>
  <si>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</si>
  <si>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</si>
  <si>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</si>
  <si>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</si>
  <si>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</si>
  <si>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</si>
  <si>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</si>
  <si>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</si>
  <si>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</si>
  <si>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</si>
  <si>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</si>
  <si>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</si>
  <si>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</si>
  <si>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</si>
  <si>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</si>
  <si>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</si>
  <si>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</si>
  <si>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</si>
  <si>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</si>
  <si>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</si>
  <si>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</si>
  <si>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</si>
  <si>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</si>
  <si>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</si>
  <si>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</si>
  <si>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</si>
  <si>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</si>
  <si>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</si>
  <si>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</si>
  <si>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</si>
  <si>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</si>
  <si>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</si>
  <si>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</si>
  <si>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</si>
  <si>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</si>
  <si>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</si>
  <si>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</si>
  <si>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</si>
  <si>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</si>
  <si>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</si>
  <si>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</si>
  <si>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</si>
  <si>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</si>
  <si>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</si>
  <si>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</si>
  <si>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</si>
  <si>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</si>
  <si>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</si>
  <si>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</si>
  <si>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</si>
  <si>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</si>
  <si>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</si>
  <si>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</si>
  <si>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</si>
  <si>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</si>
  <si>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</si>
  <si>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</si>
  <si>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</si>
  <si>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</si>
  <si>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</si>
  <si>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</si>
  <si>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</si>
  <si>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</si>
  <si>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</si>
  <si>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</si>
  <si>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</si>
  <si>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</si>
  <si>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</si>
  <si>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</si>
  <si>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</si>
  <si>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</si>
  <si>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</si>
  <si>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</si>
  <si>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</si>
  <si>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</si>
  <si>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</si>
  <si>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</si>
  <si>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</si>
  <si>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</si>
  <si>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</si>
  <si>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</si>
  <si>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</si>
  <si>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</si>
  <si>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</si>
  <si>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</si>
  <si>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</si>
  <si>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</si>
  <si>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</si>
  <si>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</si>
  <si>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</si>
  <si>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</si>
  <si>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</si>
  <si>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</si>
  <si>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</si>
  <si>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</si>
  <si>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</si>
  <si>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</si>
  <si>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</si>
  <si>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</si>
  <si>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</si>
  <si>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</si>
  <si>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</si>
  <si>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</si>
  <si>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</si>
  <si>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</si>
  <si>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</si>
  <si>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</si>
  <si>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</si>
  <si>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</si>
  <si>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</si>
  <si>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</si>
  <si>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</si>
  <si>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</si>
  <si>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</si>
  <si>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</si>
  <si>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</si>
  <si>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</si>
  <si>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</si>
  <si>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</si>
  <si>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</si>
  <si>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</si>
  <si>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</si>
  <si>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</si>
  <si>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</si>
  <si>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</si>
  <si>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</si>
  <si>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</si>
  <si>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</si>
  <si>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</si>
  <si>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</si>
  <si>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</si>
  <si>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</si>
  <si>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</si>
  <si>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</si>
  <si>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</si>
  <si>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</si>
  <si>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</si>
  <si>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</si>
  <si>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</si>
  <si>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</si>
  <si>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</si>
  <si>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</si>
  <si>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</si>
  <si>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</si>
  <si>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</si>
  <si>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</si>
  <si>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</si>
  <si>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</si>
  <si>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</si>
  <si>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</si>
  <si>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</si>
  <si>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</si>
  <si>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</si>
  <si>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</si>
  <si>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</si>
  <si>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</si>
  <si>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</si>
  <si>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</si>
  <si>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</si>
  <si>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</si>
  <si>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</si>
  <si>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</si>
  <si>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</si>
  <si>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</si>
  <si>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</si>
  <si>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</si>
  <si>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</si>
  <si>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</si>
  <si>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</si>
  <si>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</si>
  <si>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</si>
  <si>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</si>
  <si>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</si>
  <si>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</si>
  <si>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</si>
  <si>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</si>
  <si>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</si>
  <si>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</si>
  <si>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</si>
  <si>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</si>
  <si>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</si>
  <si>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</si>
  <si>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</si>
  <si>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</si>
  <si>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</si>
  <si>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</si>
  <si>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</si>
  <si>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</si>
  <si>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</si>
  <si>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</si>
  <si>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</si>
  <si>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</si>
  <si>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</si>
  <si>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</si>
  <si>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</si>
  <si>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</si>
  <si>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</si>
  <si>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</si>
  <si>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</si>
  <si>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</si>
  <si>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</si>
  <si>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</si>
  <si>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</si>
  <si>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</si>
  <si>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</si>
  <si>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</si>
  <si>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</si>
  <si>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</si>
  <si>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</si>
  <si>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</si>
  <si>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</si>
  <si>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</si>
  <si>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</si>
  <si>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</si>
  <si>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</si>
  <si>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</si>
  <si>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</si>
  <si>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</si>
  <si>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</si>
  <si>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</si>
  <si>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</si>
  <si>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</si>
  <si>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</si>
  <si>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</si>
  <si>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</si>
  <si>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</si>
  <si>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</si>
  <si>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</si>
  <si>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</si>
  <si>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</si>
  <si>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</si>
  <si>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</si>
  <si>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</si>
  <si>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</si>
  <si>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</si>
  <si>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</si>
  <si>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</si>
  <si>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</si>
  <si>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</si>
  <si>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</si>
  <si>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</si>
  <si>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</si>
  <si>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</si>
  <si>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</si>
  <si>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</si>
  <si>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</si>
  <si>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</si>
  <si>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</si>
  <si>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</si>
  <si>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</si>
  <si>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</si>
  <si>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</si>
  <si>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</si>
  <si>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</si>
  <si>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</si>
  <si>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</si>
  <si>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</si>
  <si>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</si>
  <si>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</si>
  <si>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</si>
  <si>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</si>
  <si>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</si>
  <si>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</si>
  <si>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</si>
  <si>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</si>
  <si>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</si>
  <si>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</si>
  <si>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</si>
  <si>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</si>
  <si>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</si>
  <si>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</si>
  <si>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</si>
  <si>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</si>
  <si>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</si>
  <si>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</si>
  <si>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</si>
  <si>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</si>
  <si>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</si>
  <si>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</si>
  <si>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</si>
  <si>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</si>
  <si>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</si>
  <si>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</si>
  <si>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</si>
  <si>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</si>
  <si>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</si>
  <si>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</si>
  <si>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</si>
  <si>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</si>
  <si>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</si>
  <si>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</si>
  <si>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</si>
  <si>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</si>
  <si>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</si>
  <si>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</si>
  <si>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</si>
  <si>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</si>
  <si>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</si>
  <si>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</si>
  <si>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</si>
  <si>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</si>
  <si>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</si>
  <si>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</si>
  <si>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</si>
  <si>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</si>
  <si>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</si>
  <si>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</si>
  <si>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</si>
  <si>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</si>
  <si>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</si>
  <si>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</si>
  <si>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</si>
  <si>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</si>
  <si>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</si>
  <si>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</si>
  <si>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</si>
  <si>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</si>
  <si>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</si>
  <si>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</si>
  <si>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</si>
  <si>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</si>
  <si>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</si>
  <si>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</si>
  <si>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</si>
  <si>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</si>
  <si>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</si>
  <si>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</si>
  <si>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</si>
  <si>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</si>
  <si>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</si>
  <si>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</si>
  <si>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</si>
  <si>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</si>
  <si>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</si>
  <si>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</si>
  <si>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</si>
  <si>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</si>
  <si>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</si>
  <si>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</si>
  <si>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</si>
  <si>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</si>
  <si>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</si>
  <si>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</si>
  <si>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</si>
  <si>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</si>
  <si>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</si>
  <si>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</si>
  <si>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</si>
  <si>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</si>
  <si>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</si>
  <si>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</si>
  <si>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</si>
  <si>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</si>
  <si>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</si>
  <si>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</si>
  <si>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</si>
  <si>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</si>
  <si>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</si>
  <si>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</si>
  <si>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</si>
  <si>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</si>
  <si>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</si>
  <si>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</si>
  <si>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</si>
  <si>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</si>
  <si>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</si>
  <si>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</si>
  <si>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</si>
  <si>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</si>
  <si>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</si>
  <si>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</si>
  <si>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</si>
  <si>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</si>
  <si>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</si>
  <si>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</si>
  <si>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</si>
  <si>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</si>
  <si>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</si>
  <si>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</si>
  <si>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</si>
  <si>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</si>
  <si>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</si>
  <si>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</si>
  <si>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</si>
  <si>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</si>
  <si>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</si>
  <si>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</si>
  <si>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</si>
  <si>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</si>
  <si>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</si>
  <si>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</si>
  <si>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</si>
  <si>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</si>
  <si>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</si>
  <si>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</si>
  <si>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</si>
  <si>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</si>
  <si>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</si>
  <si>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</si>
  <si>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</si>
  <si>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</si>
  <si>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</si>
  <si>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</si>
  <si>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</si>
  <si>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</si>
  <si>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</si>
  <si>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</si>
  <si>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</si>
  <si>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</si>
  <si>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</si>
  <si>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</si>
  <si>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</si>
  <si>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</si>
  <si>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</si>
  <si>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</si>
  <si>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</si>
  <si>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</si>
  <si>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</si>
  <si>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</si>
  <si>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</si>
  <si>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</si>
  <si>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</si>
  <si>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</si>
  <si>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</si>
  <si>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</si>
  <si>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</si>
  <si>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</si>
  <si>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</si>
  <si>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</si>
  <si>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</si>
  <si>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</si>
  <si>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</si>
  <si>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</si>
  <si>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</si>
  <si>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</si>
  <si>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</si>
  <si>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</si>
  <si>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</si>
  <si>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</si>
  <si>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</si>
  <si>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</si>
  <si>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</si>
  <si>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</si>
  <si>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</si>
  <si>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</si>
  <si>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</si>
  <si>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</si>
  <si>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</si>
  <si>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</si>
  <si>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</si>
  <si>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</si>
  <si>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</si>
  <si>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</si>
  <si>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</si>
  <si>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</si>
  <si>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</si>
  <si>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</si>
  <si>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</si>
  <si>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</si>
  <si>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</si>
  <si>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</si>
  <si>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</si>
  <si>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</si>
  <si>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</si>
  <si>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</si>
  <si>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</si>
  <si>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</si>
  <si>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</si>
  <si>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</si>
  <si>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</si>
  <si>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</si>
  <si>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</si>
  <si>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</si>
  <si>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</si>
  <si>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</si>
  <si>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</si>
  <si>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</si>
  <si>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</si>
  <si>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</si>
  <si>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</si>
  <si>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</si>
  <si>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</si>
  <si>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</si>
  <si>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</si>
  <si>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</si>
  <si>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</si>
  <si>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</si>
  <si>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</si>
  <si>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</si>
  <si>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</si>
  <si>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</si>
  <si>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</si>
  <si>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</si>
  <si>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</si>
  <si>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</si>
  <si>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</si>
  <si>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</si>
  <si>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</si>
  <si>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</si>
  <si>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</si>
  <si>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</si>
  <si>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</si>
  <si>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</si>
  <si>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</si>
  <si>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</si>
  <si>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</si>
  <si>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</si>
  <si>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</si>
  <si>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</si>
  <si>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</si>
  <si>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</si>
  <si>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</si>
  <si>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</si>
  <si>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</si>
  <si>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</si>
  <si>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</si>
  <si>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</si>
  <si>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</si>
  <si>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</si>
  <si>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</si>
  <si>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</si>
  <si>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</si>
  <si>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</si>
  <si>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</si>
  <si>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</si>
  <si>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</si>
  <si>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</si>
  <si>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</si>
  <si>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</si>
  <si>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</si>
  <si>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</si>
  <si>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</si>
  <si>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</si>
  <si>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</si>
  <si>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</si>
  <si>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</si>
  <si>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</si>
  <si>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</si>
  <si>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</si>
  <si>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</si>
  <si>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</si>
  <si>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</si>
  <si>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</si>
  <si>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</si>
  <si>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</si>
  <si>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</si>
  <si>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</si>
  <si>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</si>
  <si>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</si>
  <si>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</si>
  <si>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</si>
  <si>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</si>
  <si>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</si>
  <si>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</si>
  <si>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</si>
  <si>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</si>
  <si>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</si>
  <si>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</si>
  <si>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</si>
  <si>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</si>
  <si>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</si>
  <si>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</si>
  <si>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</si>
  <si>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</si>
  <si>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</si>
  <si>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</si>
  <si>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</si>
  <si>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</si>
  <si>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</si>
  <si>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</si>
  <si>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</si>
  <si>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</si>
  <si>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</si>
  <si>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</si>
  <si>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</si>
  <si>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</si>
  <si>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</si>
  <si>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</si>
  <si>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</si>
  <si>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</si>
  <si>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</si>
  <si>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</si>
  <si>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</si>
  <si>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</si>
  <si>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</si>
  <si>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</si>
  <si>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</si>
  <si>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</si>
  <si>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</si>
  <si>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</si>
  <si>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</si>
  <si>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</si>
  <si>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</si>
  <si>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</si>
  <si>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</si>
  <si>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</si>
  <si>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</si>
  <si>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</si>
  <si>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</si>
  <si>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</si>
  <si>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</si>
  <si>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</si>
  <si>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</si>
  <si>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</si>
  <si>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</si>
  <si>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</si>
  <si>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</si>
  <si>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</si>
  <si>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</si>
  <si>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</si>
  <si>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</si>
  <si>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</si>
  <si>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</si>
  <si>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</si>
  <si>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</si>
  <si>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</si>
  <si>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</si>
  <si>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</si>
  <si>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</si>
  <si>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</si>
  <si>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</si>
  <si>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</si>
  <si>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</si>
  <si>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</si>
  <si>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</si>
  <si>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</si>
  <si>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</si>
  <si>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</si>
  <si>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</si>
  <si>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</si>
  <si>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</si>
  <si>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</si>
  <si>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</si>
  <si>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</si>
  <si>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</si>
  <si>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</si>
  <si>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</si>
  <si>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</si>
  <si>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</si>
  <si>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</si>
  <si>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</si>
  <si>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</si>
  <si>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</si>
  <si>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</si>
  <si>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</si>
  <si>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</si>
  <si>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</si>
  <si>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</si>
  <si>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</si>
  <si>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</si>
  <si>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</si>
  <si>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</si>
  <si>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</si>
  <si>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</si>
  <si>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</si>
  <si>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</si>
  <si>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</si>
  <si>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</si>
  <si>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</si>
  <si>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</si>
  <si>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</si>
  <si>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</si>
  <si>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</si>
  <si>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</si>
  <si>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</si>
  <si>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</si>
  <si>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</si>
  <si>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</si>
  <si>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</si>
  <si>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</si>
  <si>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</si>
  <si>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</si>
  <si>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</si>
  <si>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</si>
  <si>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</si>
  <si>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</si>
  <si>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</si>
  <si>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</si>
  <si>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</si>
  <si>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</si>
  <si>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</si>
  <si>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</si>
  <si>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</si>
  <si>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</si>
  <si>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</si>
  <si>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</si>
  <si>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</si>
  <si>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</si>
  <si>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</si>
  <si>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</si>
  <si>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</si>
  <si>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</si>
  <si>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</si>
  <si>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</si>
  <si>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</si>
  <si>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</si>
  <si>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</si>
  <si>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</si>
  <si>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</si>
  <si>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</si>
  <si>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</si>
  <si>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</si>
  <si>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</si>
  <si>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</si>
  <si>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</si>
  <si>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</si>
  <si>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</si>
  <si>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</si>
  <si>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</si>
  <si>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</si>
  <si>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</si>
  <si>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</si>
  <si>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</si>
  <si>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</si>
  <si>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</si>
  <si>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</si>
  <si>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</si>
  <si>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</si>
  <si>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</si>
  <si>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</si>
  <si>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</si>
  <si>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</si>
  <si>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</si>
  <si>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</si>
  <si>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</si>
  <si>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</si>
  <si>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</si>
  <si>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</si>
  <si>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</si>
  <si>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</si>
  <si>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</si>
  <si>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</si>
  <si>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</si>
  <si>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</si>
  <si>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</si>
  <si>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</si>
  <si>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</si>
  <si>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</si>
  <si>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</si>
  <si>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</si>
  <si>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</si>
  <si>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</si>
  <si>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</si>
  <si>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</si>
  <si>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</si>
  <si>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</si>
  <si>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</si>
  <si>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</si>
  <si>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</si>
  <si>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</si>
  <si>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</si>
  <si>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</si>
  <si>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</si>
  <si>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</si>
  <si>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</si>
  <si>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</si>
  <si>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</si>
  <si>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</si>
  <si>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</si>
  <si>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</si>
  <si>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</si>
  <si>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</si>
  <si>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</si>
  <si>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</si>
  <si>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</si>
  <si>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</si>
  <si>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</si>
  <si>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</si>
  <si>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</si>
  <si>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</si>
  <si>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</si>
  <si>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</si>
  <si>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</si>
  <si>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</si>
  <si>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</si>
  <si>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</si>
  <si>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</si>
  <si>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</si>
  <si>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</si>
  <si>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</si>
  <si>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</si>
  <si>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</si>
  <si>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</si>
  <si>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</si>
  <si>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</si>
  <si>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</si>
  <si>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</si>
  <si>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</si>
  <si>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</si>
  <si>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</si>
  <si>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</si>
  <si>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</si>
  <si>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</si>
  <si>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</si>
  <si>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</si>
  <si>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</si>
  <si>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</si>
  <si>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</si>
  <si>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</si>
  <si>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</si>
  <si>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</si>
  <si>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</si>
  <si>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</si>
  <si>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</si>
  <si>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</si>
  <si>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</si>
  <si>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</si>
  <si>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</si>
  <si>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</si>
  <si>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</si>
  <si>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</si>
  <si>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</si>
  <si>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</si>
  <si>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</si>
  <si>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</si>
  <si>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</si>
  <si>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</si>
  <si>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</si>
  <si>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</si>
  <si>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</si>
  <si>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</si>
  <si>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</si>
  <si>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</si>
  <si>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</si>
  <si>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</si>
  <si>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</si>
  <si>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</si>
  <si>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</si>
  <si>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</si>
  <si>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</si>
  <si>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</si>
  <si>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</si>
  <si>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</si>
  <si>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</si>
  <si>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</si>
  <si>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</si>
  <si>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</si>
  <si>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</si>
  <si>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</si>
  <si>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</si>
  <si>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</si>
  <si>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</si>
  <si>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</si>
  <si>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</si>
  <si>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</si>
  <si>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</si>
  <si>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</si>
  <si>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</si>
  <si>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</si>
  <si>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</si>
  <si>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</si>
  <si>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</si>
  <si>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</si>
  <si>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</si>
  <si>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</si>
  <si>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</si>
  <si>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</si>
  <si>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</si>
  <si>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</si>
  <si>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</si>
  <si>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</si>
  <si>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</si>
  <si>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</si>
  <si>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</si>
  <si>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</si>
  <si>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</si>
  <si>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</si>
  <si>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</si>
  <si>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</si>
  <si>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</si>
  <si>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</si>
  <si>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</si>
  <si>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</si>
  <si>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</si>
  <si>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</si>
  <si>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</si>
  <si>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</si>
  <si>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</si>
  <si>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</si>
  <si>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</si>
  <si>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</si>
  <si>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</si>
  <si>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</si>
  <si>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</si>
  <si>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</si>
  <si>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</si>
  <si>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</si>
  <si>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</si>
  <si>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</si>
  <si>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</si>
  <si>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</si>
  <si>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</si>
  <si>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</si>
  <si>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</si>
  <si>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</si>
  <si>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</si>
  <si>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</si>
  <si>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</si>
  <si>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</si>
  <si>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</si>
  <si>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</si>
  <si>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</si>
  <si>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</si>
  <si>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</si>
  <si>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</si>
  <si>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</si>
  <si>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</si>
  <si>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</si>
  <si>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</si>
  <si>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</si>
  <si>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</si>
  <si>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</si>
  <si>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</si>
  <si>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</si>
  <si>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</si>
  <si>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</si>
  <si>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</si>
  <si>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</si>
  <si>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</si>
  <si>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</si>
  <si>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</si>
  <si>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</si>
  <si>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</si>
  <si>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</si>
  <si>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</si>
  <si>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</si>
  <si>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</si>
  <si>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</si>
  <si>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</si>
  <si>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</si>
  <si>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</si>
  <si>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</si>
  <si>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</si>
  <si>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</si>
  <si>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</si>
  <si>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</si>
  <si>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</si>
  <si>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</si>
  <si>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</si>
  <si>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</si>
  <si>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</si>
  <si>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</si>
  <si>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</si>
  <si>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</si>
  <si>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</si>
  <si>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</si>
  <si>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</si>
  <si>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</si>
  <si>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</si>
  <si>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</si>
  <si>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</si>
  <si>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</si>
  <si>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</si>
  <si>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</si>
  <si>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</si>
  <si>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</si>
  <si>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</si>
  <si>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</si>
  <si>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</si>
  <si>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</si>
  <si>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</si>
  <si>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</si>
  <si>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</si>
  <si>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</si>
  <si>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</si>
  <si>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</si>
  <si>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</si>
  <si>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</si>
  <si>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</si>
  <si>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</si>
  <si>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</si>
  <si>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</si>
  <si>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</si>
  <si>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</si>
  <si>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</si>
  <si>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</si>
  <si>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</si>
  <si>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</si>
  <si>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</si>
  <si>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</si>
  <si>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</si>
  <si>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</si>
  <si>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</si>
  <si>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</si>
  <si>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</si>
  <si>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</si>
  <si>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</si>
  <si>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</si>
  <si>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</si>
  <si>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</si>
  <si>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</si>
  <si>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</si>
  <si>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</si>
  <si>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</si>
  <si>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</si>
  <si>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</si>
  <si>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</si>
  <si>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</si>
  <si>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</si>
  <si>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</si>
  <si>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</si>
  <si>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</si>
  <si>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</si>
  <si>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</si>
  <si>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</si>
  <si>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</si>
  <si>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</si>
  <si>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</si>
  <si>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</si>
  <si>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</si>
  <si>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</si>
  <si>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</si>
  <si>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</si>
  <si>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</si>
  <si>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</si>
  <si>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</si>
  <si>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</si>
  <si>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</si>
  <si>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</si>
  <si>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</si>
  <si>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</si>
  <si>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</si>
  <si>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</si>
  <si>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</si>
  <si>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</si>
  <si>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</si>
  <si>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</si>
  <si>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</si>
  <si>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</si>
  <si>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</si>
  <si>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</si>
  <si>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</si>
  <si>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</si>
  <si>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</si>
  <si>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</si>
  <si>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</si>
  <si>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</si>
  <si>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</si>
  <si>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</si>
  <si>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</si>
  <si>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</si>
  <si>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</si>
  <si>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</si>
  <si>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</si>
  <si>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</si>
  <si>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</si>
  <si>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</si>
  <si>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</si>
  <si>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</si>
  <si>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</si>
  <si>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</si>
  <si>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</si>
  <si>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</si>
  <si>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</si>
  <si>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</si>
  <si>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</si>
  <si>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</si>
  <si>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</si>
  <si>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</si>
  <si>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</si>
  <si>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</si>
  <si>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</si>
  <si>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</si>
  <si>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</si>
  <si>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</si>
  <si>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</si>
  <si>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</si>
  <si>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</si>
  <si>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</si>
  <si>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</si>
  <si>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</si>
  <si>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</si>
  <si>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</si>
  <si>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</si>
  <si>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</si>
  <si>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</si>
  <si>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</si>
  <si>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</si>
  <si>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</si>
  <si>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</si>
  <si>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</si>
  <si>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</si>
  <si>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</si>
  <si>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</si>
  <si>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</si>
  <si>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</si>
  <si>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</si>
  <si>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</si>
  <si>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</si>
  <si>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</si>
  <si>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</si>
  <si>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</si>
  <si>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</si>
  <si>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</si>
  <si>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</si>
  <si>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</si>
  <si>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</si>
  <si>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</si>
  <si>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</si>
  <si>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</si>
  <si>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</si>
  <si>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</si>
  <si>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</si>
  <si>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</si>
  <si>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</si>
  <si>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</si>
  <si>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</si>
  <si>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</si>
  <si>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</si>
  <si>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</si>
  <si>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</si>
  <si>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</si>
  <si>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</si>
  <si>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</si>
  <si>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</si>
  <si>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</si>
  <si>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</si>
  <si>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</si>
  <si>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</si>
  <si>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</si>
  <si>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</si>
  <si>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</si>
  <si>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</si>
  <si>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</si>
  <si>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</si>
  <si>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</si>
  <si>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</si>
  <si>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</si>
  <si>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</si>
  <si>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</si>
  <si>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</si>
  <si>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</si>
  <si>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</si>
  <si>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</si>
  <si>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</si>
  <si>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</si>
  <si>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</si>
  <si>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</si>
  <si>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</si>
  <si>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</si>
  <si>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</si>
  <si>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</si>
  <si>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</si>
  <si>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</si>
  <si>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</si>
  <si>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</si>
  <si>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</si>
  <si>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</si>
  <si>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</si>
  <si>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</si>
  <si>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</si>
  <si>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</si>
  <si>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</si>
  <si>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</si>
  <si>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</si>
  <si>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</si>
  <si>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</si>
  <si>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</si>
  <si>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</si>
  <si>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</si>
  <si>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</si>
  <si>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</si>
  <si>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</si>
  <si>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</si>
  <si>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</si>
  <si>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</si>
  <si>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</si>
  <si>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</si>
  <si>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</si>
  <si>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</si>
  <si>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</si>
  <si>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</si>
  <si>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</si>
  <si>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</si>
  <si>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</si>
  <si>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</si>
  <si>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</si>
  <si>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</si>
  <si>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</si>
  <si>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</si>
  <si>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</si>
  <si>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</si>
  <si>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</si>
  <si>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</si>
  <si>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</si>
  <si>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</si>
  <si>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</si>
  <si>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</si>
  <si>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</si>
  <si>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</si>
  <si>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</si>
  <si>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</si>
  <si>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</si>
  <si>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</si>
  <si>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</si>
  <si>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</si>
  <si>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</si>
  <si>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</si>
  <si>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</si>
  <si>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</si>
  <si>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</si>
  <si>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</si>
  <si>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</si>
  <si>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</si>
  <si>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</si>
  <si>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</si>
  <si>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</si>
  <si>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</si>
  <si>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</si>
  <si>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</si>
  <si>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</si>
  <si>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</si>
  <si>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</si>
  <si>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</si>
  <si>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</si>
  <si>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</si>
  <si>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</si>
  <si>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</si>
  <si>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</si>
  <si>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</si>
  <si>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</si>
  <si>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</si>
  <si>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</si>
  <si>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</si>
  <si>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</si>
  <si>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</si>
  <si>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</si>
  <si>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</si>
  <si>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</si>
  <si>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</si>
  <si>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</si>
  <si>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</si>
  <si>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</si>
  <si>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</si>
  <si>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</si>
  <si>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</si>
  <si>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</si>
  <si>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</si>
  <si>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</si>
  <si>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</si>
  <si>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</si>
  <si>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</si>
  <si>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</si>
  <si>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</si>
  <si>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</si>
  <si>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</si>
  <si>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</si>
  <si>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</si>
  <si>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</si>
  <si>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</si>
  <si>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</si>
  <si>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</si>
  <si>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</si>
  <si>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</si>
  <si>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</si>
  <si>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</si>
  <si>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</si>
  <si>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</si>
  <si>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</si>
  <si>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</si>
  <si>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</si>
  <si>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</si>
  <si>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</si>
  <si>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</si>
  <si>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</si>
  <si>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</si>
  <si>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</si>
  <si>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</si>
  <si>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</si>
  <si>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</si>
  <si>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</si>
  <si>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</si>
  <si>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</si>
  <si>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</si>
  <si>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</si>
  <si>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</si>
  <si>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</si>
  <si>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</si>
  <si>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</si>
  <si>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</si>
  <si>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</si>
  <si>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</si>
  <si>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</si>
  <si>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</si>
  <si>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</si>
  <si>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</si>
  <si>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</si>
  <si>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</si>
  <si>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</si>
  <si>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</si>
  <si>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</si>
  <si>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</si>
  <si>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</si>
  <si>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</si>
  <si>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</si>
  <si>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</si>
  <si>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</si>
  <si>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</si>
  <si>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</si>
  <si>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</si>
  <si>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</si>
  <si>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</si>
  <si>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</si>
  <si>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</si>
  <si>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</si>
  <si>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</si>
  <si>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</si>
  <si>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</si>
  <si>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</si>
  <si>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</si>
  <si>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</si>
  <si>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</si>
  <si>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</si>
  <si>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</si>
  <si>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</si>
  <si>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</si>
  <si>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</si>
  <si>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</si>
  <si>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</si>
  <si>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</si>
  <si>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</si>
  <si>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</si>
  <si>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</si>
  <si>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</si>
  <si>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</si>
  <si>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</si>
  <si>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</si>
  <si>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</si>
  <si>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</si>
  <si>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</si>
  <si>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</si>
  <si>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</si>
  <si>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</si>
  <si>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</si>
  <si>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</si>
  <si>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</si>
  <si>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</si>
  <si>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</si>
  <si>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</si>
  <si>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</si>
  <si>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</si>
  <si>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</si>
  <si>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</si>
  <si>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</si>
  <si>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</si>
  <si>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</si>
  <si>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</si>
  <si>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</si>
  <si>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</si>
  <si>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</si>
  <si>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</si>
  <si>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</si>
  <si>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</si>
  <si>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</si>
  <si>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</si>
  <si>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</si>
  <si>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</si>
  <si>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</si>
  <si>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</si>
  <si>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</si>
  <si>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</si>
  <si>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</si>
  <si>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</si>
  <si>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</si>
  <si>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</si>
  <si>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</si>
  <si>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</si>
  <si>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</si>
  <si>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</si>
  <si>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</si>
  <si>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</si>
  <si>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</si>
  <si>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</si>
  <si>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</si>
  <si>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</si>
  <si>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</si>
  <si>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</si>
  <si>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</si>
  <si>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</si>
  <si>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</si>
  <si>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</si>
  <si>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</si>
  <si>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</si>
  <si>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</si>
  <si>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</si>
  <si>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</si>
  <si>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</si>
  <si>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</si>
  <si>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</si>
  <si>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</si>
  <si>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</si>
  <si>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</si>
  <si>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</si>
  <si>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</si>
  <si>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</si>
  <si>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</si>
  <si>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</si>
  <si>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</si>
  <si>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</si>
  <si>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</si>
  <si>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</si>
  <si>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</si>
  <si>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</si>
  <si>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</si>
  <si>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</si>
  <si>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</si>
  <si>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</si>
  <si>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</si>
  <si>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</si>
  <si>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</si>
  <si>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</si>
  <si>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</si>
  <si>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</si>
  <si>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</si>
  <si>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</si>
  <si>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</si>
  <si>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</si>
  <si>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</si>
  <si>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</si>
  <si>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</si>
  <si>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</si>
  <si>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</si>
  <si>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</si>
  <si>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</si>
  <si>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</si>
  <si>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</si>
  <si>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</si>
  <si>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</si>
  <si>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</si>
  <si>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</si>
  <si>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</si>
  <si>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</si>
  <si>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</si>
  <si>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</si>
  <si>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</si>
  <si>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</si>
  <si>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</si>
  <si>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</si>
  <si>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</si>
  <si>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</si>
  <si>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</si>
  <si>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</si>
  <si>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</si>
  <si>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</si>
  <si>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</si>
  <si>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</si>
  <si>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</si>
  <si>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</si>
  <si>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</si>
  <si>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</si>
  <si>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</si>
  <si>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</si>
  <si>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</si>
  <si>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</si>
  <si>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</si>
  <si>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</si>
  <si>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</si>
  <si>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</si>
  <si>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</si>
  <si>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</si>
  <si>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</si>
  <si>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</si>
  <si>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</si>
  <si>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</si>
  <si>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</si>
  <si>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</si>
  <si>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</si>
  <si>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</si>
  <si>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</si>
  <si>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</si>
  <si>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</si>
  <si>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</si>
  <si>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</si>
  <si>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</si>
  <si>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</si>
  <si>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</si>
  <si>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</si>
  <si>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</si>
  <si>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</si>
  <si>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</si>
  <si>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</si>
  <si>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</si>
  <si>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</si>
  <si>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</si>
  <si>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</si>
  <si>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</si>
  <si>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</si>
  <si>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</si>
  <si>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</si>
  <si>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</si>
  <si>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</si>
  <si>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</si>
  <si>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</si>
  <si>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</si>
  <si>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</si>
  <si>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</si>
  <si>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</si>
  <si>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</si>
  <si>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</si>
  <si>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</si>
  <si>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</si>
  <si>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</si>
  <si>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</si>
  <si>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</si>
  <si>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</si>
  <si>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</si>
  <si>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</si>
  <si>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</si>
  <si>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</si>
  <si>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</si>
  <si>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</si>
  <si>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</si>
  <si>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</si>
  <si>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</si>
  <si>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</si>
  <si>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</si>
  <si>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</si>
  <si>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</si>
  <si>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</si>
  <si>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</si>
  <si>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</si>
  <si>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</si>
  <si>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</si>
  <si>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</si>
  <si>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</si>
  <si>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</si>
  <si>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</si>
  <si>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</si>
  <si>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</si>
  <si>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</si>
  <si>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</si>
  <si>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</si>
  <si>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</si>
  <si>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</si>
  <si>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</si>
  <si>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</si>
  <si>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</si>
  <si>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</si>
  <si>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</si>
  <si>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</si>
  <si>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</si>
  <si>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</si>
  <si>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</si>
  <si>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</si>
  <si>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</si>
  <si>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</si>
  <si>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</si>
  <si>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</si>
  <si>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</si>
  <si>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</si>
  <si>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</si>
  <si>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</si>
  <si>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</si>
  <si>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</si>
  <si>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</si>
  <si>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</si>
  <si>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</si>
  <si>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</si>
  <si>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</si>
  <si>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</si>
  <si>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</si>
  <si>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</si>
  <si>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</si>
  <si>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</si>
  <si>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</si>
  <si>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</si>
  <si>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</si>
  <si>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</si>
  <si>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</si>
  <si>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</si>
  <si>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</si>
  <si>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</si>
  <si>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</si>
  <si>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</si>
  <si>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</si>
  <si>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</si>
  <si>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</si>
  <si>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</si>
  <si>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</si>
  <si>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</si>
  <si>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</si>
  <si>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</si>
  <si>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</si>
  <si>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</si>
  <si>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</si>
  <si>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</si>
  <si>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</si>
  <si>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</si>
  <si>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</si>
  <si>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</si>
  <si>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</si>
  <si>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</si>
  <si>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</si>
  <si>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</si>
  <si>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</si>
  <si>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</si>
  <si>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</si>
  <si>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</si>
  <si>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</si>
  <si>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</si>
  <si>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</si>
  <si>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</si>
  <si>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</si>
  <si>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</si>
  <si>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</si>
  <si>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</si>
  <si>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</si>
  <si>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</si>
  <si>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</si>
  <si>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</si>
  <si>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</si>
  <si>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</si>
  <si>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</si>
  <si>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</si>
  <si>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</si>
  <si>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</si>
  <si>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</si>
  <si>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</si>
  <si>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</si>
  <si>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</si>
  <si>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</si>
  <si>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</si>
  <si>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</si>
  <si>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</si>
  <si>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</si>
  <si>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</si>
  <si>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</si>
  <si>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</si>
  <si>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</si>
  <si>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</si>
  <si>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</si>
  <si>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</si>
  <si>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</si>
  <si>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</si>
  <si>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</si>
  <si>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</si>
  <si>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</si>
  <si>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</si>
  <si>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</si>
  <si>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</si>
  <si>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</si>
  <si>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</si>
  <si>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</si>
  <si>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</si>
  <si>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</si>
  <si>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</si>
  <si>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</si>
  <si>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</si>
  <si>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</si>
  <si>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</si>
  <si>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</si>
  <si>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</si>
  <si>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</si>
  <si>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</si>
  <si>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</si>
  <si>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</si>
  <si>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</si>
  <si>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</si>
  <si>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</si>
  <si>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</si>
  <si>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</si>
  <si>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</si>
  <si>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</si>
  <si>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</si>
  <si>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</si>
  <si>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</si>
  <si>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</si>
  <si>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</si>
  <si>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</si>
  <si>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</si>
  <si>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</si>
  <si>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</si>
  <si>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</si>
  <si>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</si>
  <si>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</si>
  <si>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</si>
  <si>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</si>
  <si>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</si>
  <si>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</si>
  <si>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</si>
  <si>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</si>
  <si>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</si>
  <si>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</si>
  <si>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</si>
  <si>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</si>
  <si>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</si>
  <si>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</si>
  <si>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</si>
  <si>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</si>
  <si>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</si>
  <si>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</si>
  <si>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</si>
  <si>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</si>
  <si>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</si>
  <si>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</si>
  <si>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</si>
  <si>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</si>
  <si>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</si>
  <si>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</si>
  <si>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</si>
  <si>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</si>
  <si>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</si>
  <si>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</si>
  <si>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</si>
  <si>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</si>
  <si>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</si>
  <si>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</si>
  <si>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</si>
  <si>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</si>
  <si>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</si>
  <si>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</si>
  <si>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</si>
  <si>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</si>
  <si>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</si>
  <si>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</si>
  <si>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</si>
  <si>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</si>
  <si>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</si>
  <si>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</si>
  <si>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</si>
  <si>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</si>
  <si>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</si>
  <si>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</si>
  <si>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</si>
  <si>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</si>
  <si>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</si>
  <si>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</si>
  <si>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</si>
  <si>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</si>
  <si>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</si>
  <si>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</si>
  <si>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</si>
  <si>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</si>
  <si>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</si>
  <si>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</si>
  <si>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</si>
  <si>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</si>
  <si>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</si>
  <si>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</si>
  <si>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</si>
  <si>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</si>
  <si>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</si>
  <si>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</si>
  <si>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</si>
  <si>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</si>
  <si>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</si>
  <si>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</si>
  <si>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</si>
  <si>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</si>
  <si>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</si>
  <si>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</si>
  <si>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</si>
  <si>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</si>
  <si>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</si>
  <si>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</si>
  <si>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</si>
  <si>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</si>
  <si>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</si>
  <si>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</si>
  <si>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</si>
  <si>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</si>
  <si>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</si>
  <si>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</si>
  <si>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</si>
  <si>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</si>
  <si>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</si>
  <si>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</si>
  <si>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</si>
  <si>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</si>
  <si>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</si>
  <si>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</si>
  <si>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</si>
  <si>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</si>
  <si>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</si>
  <si>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</si>
  <si>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</si>
  <si>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</si>
  <si>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</si>
  <si>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</si>
  <si>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</si>
  <si>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</si>
  <si>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</si>
  <si>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</si>
  <si>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</si>
  <si>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</si>
  <si>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</si>
  <si>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</si>
  <si>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</si>
  <si>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</si>
  <si>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</si>
  <si>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</si>
  <si>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</si>
  <si>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</si>
  <si>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</si>
  <si>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</si>
  <si>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</si>
  <si>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</si>
  <si>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</si>
  <si>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</si>
  <si>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</si>
  <si>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</si>
  <si>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</si>
  <si>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</si>
  <si>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</si>
  <si>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</si>
  <si>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</si>
  <si>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</si>
  <si>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</si>
  <si>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</si>
  <si>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</si>
  <si>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</si>
  <si>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</si>
  <si>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</si>
  <si>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</si>
  <si>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</si>
  <si>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</si>
  <si>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</si>
  <si>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</si>
  <si>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</si>
  <si>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</si>
  <si>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</si>
  <si>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</si>
  <si>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</si>
  <si>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</si>
  <si>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</si>
  <si>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</si>
  <si>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</si>
  <si>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</si>
  <si>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</si>
  <si>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</si>
  <si>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</si>
  <si>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</si>
  <si>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</si>
  <si>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</si>
  <si>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</si>
  <si>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</si>
  <si>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</si>
  <si>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</si>
  <si>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</si>
  <si>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</si>
  <si>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</si>
  <si>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</si>
  <si>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</si>
  <si>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</si>
  <si>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</si>
  <si>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</si>
  <si>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</si>
  <si>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</si>
  <si>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</si>
  <si>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</si>
  <si>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</si>
  <si>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</si>
  <si>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</si>
  <si>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</si>
  <si>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</si>
  <si>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</si>
  <si>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</si>
  <si>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</si>
  <si>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</si>
  <si>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</si>
  <si>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</si>
  <si>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</si>
  <si>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</si>
  <si>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</si>
  <si>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</si>
  <si>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</si>
  <si>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</si>
  <si>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</si>
  <si>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</si>
  <si>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</si>
  <si>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</si>
  <si>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</si>
  <si>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</si>
  <si>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</si>
  <si>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</si>
  <si>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</si>
  <si>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</si>
  <si>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</si>
  <si>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</si>
  <si>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</si>
  <si>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</si>
  <si>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</si>
  <si>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</si>
  <si>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</si>
  <si>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</si>
  <si>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</si>
  <si>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</si>
  <si>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</si>
  <si>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</si>
  <si>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</si>
  <si>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</si>
  <si>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</si>
  <si>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</si>
  <si>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</si>
  <si>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</si>
  <si>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</si>
  <si>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</si>
  <si>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</si>
  <si>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</si>
  <si>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</si>
  <si>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</si>
  <si>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</si>
  <si>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</si>
  <si>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</si>
  <si>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</si>
  <si>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</si>
  <si>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</si>
  <si>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</si>
  <si>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</si>
  <si>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</si>
  <si>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</si>
  <si>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</si>
  <si>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</si>
  <si>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</si>
  <si>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</si>
  <si>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</si>
  <si>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</si>
  <si>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</si>
  <si>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</si>
  <si>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</si>
  <si>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</si>
  <si>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</si>
  <si>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</si>
  <si>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</si>
  <si>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</si>
  <si>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</si>
  <si>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</si>
  <si>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</si>
  <si>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</si>
  <si>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</si>
  <si>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</si>
  <si>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</si>
  <si>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</si>
  <si>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</si>
  <si>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</si>
  <si>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</si>
  <si>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</si>
  <si>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</si>
  <si>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</si>
  <si>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</si>
  <si>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</si>
  <si>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</si>
  <si>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</si>
  <si>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</si>
  <si>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</si>
  <si>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</si>
  <si>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</si>
  <si>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</si>
  <si>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</si>
  <si>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</si>
  <si>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</si>
  <si>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</si>
  <si>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</si>
  <si>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</si>
  <si>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</si>
  <si>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</si>
  <si>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</si>
  <si>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</si>
  <si>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</si>
  <si>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</si>
  <si>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</si>
  <si>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</si>
  <si>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</si>
  <si>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</si>
  <si>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</si>
  <si>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</si>
  <si>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</si>
  <si>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</si>
  <si>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</si>
  <si>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</si>
  <si>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</si>
  <si>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</si>
  <si>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</si>
  <si>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</si>
  <si>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</si>
  <si>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</si>
  <si>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</si>
  <si>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</si>
  <si>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</si>
  <si>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</si>
  <si>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</si>
  <si>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</si>
  <si>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</si>
  <si>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</si>
  <si>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</si>
  <si>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</si>
  <si>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</si>
  <si>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</si>
  <si>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</si>
  <si>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</si>
  <si>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</si>
  <si>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</si>
  <si>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</si>
  <si>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</si>
  <si>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</si>
  <si>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</si>
  <si>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</si>
  <si>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</si>
  <si>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</si>
  <si>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</si>
  <si>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</si>
  <si>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</si>
  <si>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</si>
  <si>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</si>
  <si>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</si>
  <si>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</si>
  <si>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</si>
  <si>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</si>
  <si>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</si>
  <si>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</si>
  <si>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</si>
  <si>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</si>
  <si>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</si>
  <si>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</si>
  <si>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</si>
  <si>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</si>
  <si>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</si>
  <si>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</si>
  <si>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</si>
  <si>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</si>
  <si>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</si>
  <si>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</si>
  <si>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</si>
  <si>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</si>
  <si>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</si>
  <si>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</si>
  <si>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</si>
  <si>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</si>
  <si>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</si>
  <si>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</si>
  <si>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</si>
  <si>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</si>
  <si>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</si>
  <si>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</si>
  <si>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</si>
  <si>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</si>
  <si>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</si>
  <si>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</si>
  <si>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</si>
  <si>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</si>
  <si>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</si>
  <si>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</si>
  <si>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</si>
  <si>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</si>
  <si>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</si>
  <si>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</si>
  <si>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</si>
  <si>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</si>
  <si>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</si>
  <si>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</si>
  <si>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</si>
  <si>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</si>
  <si>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</si>
  <si>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</si>
  <si>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</si>
  <si>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</si>
  <si>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</si>
  <si>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</si>
  <si>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</si>
  <si>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</si>
  <si>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</si>
  <si>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</si>
  <si>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</si>
  <si>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</si>
  <si>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</si>
  <si>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</si>
  <si>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</si>
  <si>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</si>
  <si>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</si>
  <si>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</si>
  <si>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</si>
  <si>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</si>
  <si>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</si>
  <si>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</si>
  <si>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</si>
  <si>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</si>
  <si>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</si>
  <si>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</si>
  <si>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</si>
  <si>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</si>
  <si>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</si>
  <si>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</si>
  <si>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</si>
  <si>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</si>
  <si>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</si>
  <si>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</si>
  <si>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</si>
  <si>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</si>
  <si>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</si>
  <si>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</si>
  <si>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</si>
  <si>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</si>
  <si>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</si>
  <si>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</si>
  <si>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</si>
  <si>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</si>
  <si>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</si>
  <si>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</si>
  <si>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</si>
  <si>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</si>
  <si>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</si>
  <si>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</si>
  <si>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</si>
  <si>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</si>
  <si>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</si>
  <si>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</si>
  <si>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</si>
  <si>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</si>
  <si>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</si>
  <si>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</si>
  <si>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</si>
  <si>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</si>
  <si>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</si>
  <si>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</si>
  <si>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</si>
  <si>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</si>
  <si>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</si>
  <si>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</si>
  <si>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</si>
  <si>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</si>
  <si>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</si>
  <si>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</si>
  <si>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</si>
  <si>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</si>
  <si>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</si>
  <si>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</si>
  <si>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</si>
  <si>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</si>
  <si>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</si>
  <si>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</si>
  <si>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</si>
  <si>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</si>
  <si>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</si>
  <si>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</si>
  <si>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</si>
  <si>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</si>
  <si>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</si>
  <si>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</si>
  <si>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</si>
  <si>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</si>
  <si>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</si>
  <si>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</si>
  <si>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</si>
  <si>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</si>
  <si>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</si>
  <si>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</si>
  <si>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</si>
  <si>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</si>
  <si>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</si>
  <si>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</si>
  <si>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</si>
  <si>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</si>
  <si>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</si>
  <si>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</si>
  <si>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</si>
  <si>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</si>
  <si>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</si>
  <si>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</si>
  <si>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</si>
  <si>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</si>
  <si>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</si>
  <si>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</si>
  <si>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</si>
  <si>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</si>
  <si>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</si>
  <si>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</si>
  <si>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</si>
  <si>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</si>
  <si>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</si>
  <si>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</si>
  <si>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</si>
  <si>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</si>
  <si>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</si>
  <si>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</si>
  <si>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</si>
  <si>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</si>
  <si>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</si>
  <si>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</si>
  <si>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</si>
  <si>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</si>
  <si>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</si>
  <si>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</si>
  <si>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</si>
  <si>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</si>
  <si>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</si>
  <si>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</si>
  <si>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</si>
  <si>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</si>
  <si>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</si>
  <si>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</si>
  <si>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</si>
  <si>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</si>
  <si>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</si>
  <si>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</si>
  <si>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</si>
  <si>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</si>
  <si>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</si>
  <si>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</si>
  <si>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</si>
  <si>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</si>
  <si>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</si>
  <si>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</si>
  <si>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</si>
  <si>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</si>
  <si>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</si>
  <si>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</si>
  <si>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</si>
  <si>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</si>
  <si>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</si>
  <si>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</si>
  <si>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</si>
  <si>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</si>
  <si>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</si>
  <si>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</si>
  <si>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</si>
  <si>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</si>
  <si>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</si>
  <si>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</si>
  <si>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</si>
  <si>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</si>
  <si>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</si>
  <si>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</si>
  <si>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</si>
  <si>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</si>
  <si>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</si>
  <si>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</si>
  <si>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</si>
  <si>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</si>
  <si>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</si>
  <si>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</si>
  <si>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</si>
  <si>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</si>
  <si>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</si>
  <si>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</si>
  <si>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</si>
  <si>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</si>
  <si>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</si>
  <si>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</si>
  <si>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</si>
  <si>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</si>
  <si>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</si>
  <si>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</si>
  <si>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</si>
  <si>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</si>
  <si>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</si>
  <si>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</si>
  <si>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</si>
  <si>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</si>
  <si>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</si>
  <si>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</si>
  <si>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</si>
  <si>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</si>
  <si>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</si>
  <si>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</si>
  <si>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</si>
  <si>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</si>
  <si>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</si>
  <si>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</si>
  <si>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</si>
  <si>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</si>
  <si>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</si>
  <si>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</si>
  <si>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</si>
  <si>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</si>
  <si>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</si>
  <si>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</si>
  <si>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</si>
  <si>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</si>
  <si>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</si>
  <si>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</si>
  <si>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</si>
  <si>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</si>
  <si>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</si>
  <si>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</si>
  <si>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</si>
  <si>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</si>
  <si>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</si>
  <si>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</si>
  <si>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</si>
  <si>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</si>
  <si>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</si>
  <si>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</si>
  <si>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</si>
  <si>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</si>
  <si>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</si>
  <si>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</si>
  <si>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</si>
  <si>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</si>
  <si>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</si>
  <si>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</si>
  <si>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</si>
  <si>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</si>
  <si>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</si>
  <si>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</si>
  <si>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</si>
  <si>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</si>
  <si>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</si>
  <si>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</si>
  <si>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</si>
  <si>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</si>
  <si>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</si>
  <si>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</si>
  <si>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</si>
  <si>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</si>
  <si>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</si>
  <si>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</si>
  <si>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</si>
  <si>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</si>
  <si>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</si>
  <si>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</si>
  <si>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</si>
  <si>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</si>
  <si>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</si>
  <si>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</si>
  <si>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</si>
  <si>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</si>
  <si>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</si>
  <si>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</si>
  <si>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</si>
  <si>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</si>
  <si>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</si>
  <si>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</si>
  <si>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</si>
  <si>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</si>
  <si>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</si>
  <si>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</si>
  <si>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</si>
  <si>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</si>
  <si>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</si>
  <si>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</si>
  <si>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</si>
  <si>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</si>
  <si>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</si>
  <si>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</si>
  <si>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</si>
  <si>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</si>
  <si>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</si>
  <si>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</si>
  <si>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</si>
  <si>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</si>
  <si>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</si>
  <si>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</si>
  <si>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</si>
  <si>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</si>
  <si>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</si>
  <si>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</si>
  <si>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</si>
  <si>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</si>
  <si>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</si>
  <si>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</si>
  <si>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</si>
  <si>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</si>
  <si>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</si>
  <si>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</si>
  <si>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</si>
  <si>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</si>
  <si>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</si>
  <si>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</si>
  <si>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</si>
  <si>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</si>
  <si>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</si>
  <si>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</si>
  <si>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</si>
  <si>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</si>
  <si>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</si>
  <si>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</si>
  <si>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</si>
  <si>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</si>
  <si>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</si>
  <si>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</si>
  <si>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</si>
  <si>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</si>
  <si>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</si>
  <si>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</si>
  <si>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</si>
  <si>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</si>
  <si>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</si>
  <si>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</si>
  <si>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</si>
  <si>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</si>
  <si>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</si>
  <si>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</si>
  <si>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</si>
  <si>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</si>
  <si>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</si>
  <si>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</si>
  <si>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</si>
  <si>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</si>
  <si>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</si>
  <si>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</si>
  <si>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</si>
  <si>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</si>
  <si>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</si>
  <si>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</si>
  <si>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</si>
  <si>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</si>
  <si>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</si>
  <si>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</si>
  <si>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</si>
  <si>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</si>
  <si>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</si>
  <si>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</si>
  <si>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</si>
  <si>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</si>
  <si>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</si>
  <si>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</si>
  <si>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</si>
  <si>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</si>
  <si>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</si>
  <si>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</si>
  <si>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</si>
  <si>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</si>
  <si>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</si>
  <si>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</si>
  <si>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</si>
  <si>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</si>
  <si>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</si>
  <si>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</si>
  <si>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</si>
  <si>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</si>
  <si>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</si>
  <si>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</si>
  <si>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</si>
  <si>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</si>
  <si>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</si>
  <si>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</si>
  <si>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</si>
  <si>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</si>
  <si>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</si>
  <si>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</si>
  <si>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</si>
  <si>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</si>
  <si>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</si>
  <si>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</si>
  <si>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</si>
  <si>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</si>
  <si>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</si>
  <si>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</si>
  <si>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</si>
  <si>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</si>
  <si>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</si>
  <si>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</si>
  <si>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</si>
  <si>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</si>
  <si>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</si>
  <si>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</si>
  <si>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</si>
  <si>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</si>
  <si>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</si>
  <si>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</si>
  <si>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</si>
  <si>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</si>
  <si>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</si>
  <si>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</si>
  <si>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</si>
  <si>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</si>
  <si>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</si>
  <si>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</si>
  <si>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</si>
  <si>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</si>
  <si>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</si>
  <si>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</si>
  <si>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</si>
  <si>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</si>
  <si>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</si>
  <si>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</si>
  <si>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</si>
  <si>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</si>
  <si>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</si>
  <si>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</si>
  <si>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</si>
  <si>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</si>
  <si>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</si>
  <si>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</si>
  <si>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</si>
  <si>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</si>
  <si>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</si>
  <si>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</si>
  <si>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</si>
  <si>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</si>
  <si>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</si>
  <si>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</si>
  <si>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</si>
  <si>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</si>
  <si>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</si>
  <si>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</si>
  <si>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</si>
  <si>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</si>
  <si>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</si>
  <si>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</si>
  <si>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</si>
  <si>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</si>
  <si>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</si>
  <si>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</si>
  <si>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</si>
  <si>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</si>
  <si>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</si>
  <si>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</si>
  <si>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</si>
  <si>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</si>
  <si>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</si>
  <si>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</si>
  <si>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</si>
  <si>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</si>
  <si>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</si>
  <si>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</si>
  <si>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</si>
  <si>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</si>
  <si>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</si>
  <si>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</si>
  <si>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</si>
  <si>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</si>
  <si>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</si>
  <si>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</si>
  <si>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</si>
  <si>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</si>
  <si>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</si>
  <si>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</si>
  <si>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</si>
  <si>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</si>
  <si>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</si>
  <si>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</si>
  <si>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</si>
  <si>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</si>
  <si>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</si>
  <si>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</si>
  <si>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</si>
  <si>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</si>
  <si>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</si>
  <si>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</si>
  <si>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</si>
  <si>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</si>
  <si>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</si>
  <si>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</si>
  <si>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</si>
  <si>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</si>
  <si>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</si>
  <si>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</si>
  <si>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</si>
  <si>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</si>
  <si>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</si>
  <si>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</si>
  <si>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</si>
  <si>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</si>
  <si>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</si>
  <si>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</si>
  <si>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</si>
  <si>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</si>
  <si>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</si>
  <si>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</si>
  <si>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</si>
  <si>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</si>
  <si>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</si>
  <si>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</si>
  <si>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</si>
  <si>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</si>
  <si>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</si>
  <si>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</si>
  <si>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</si>
  <si>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</si>
  <si>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</si>
  <si>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</si>
  <si>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</si>
  <si>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</si>
  <si>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</si>
  <si>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</si>
  <si>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</si>
  <si>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</si>
  <si>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</si>
  <si>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</si>
  <si>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</si>
  <si>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</si>
  <si>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</si>
  <si>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</si>
  <si>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</si>
  <si>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</si>
  <si>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</si>
  <si>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</si>
  <si>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</si>
  <si>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</si>
  <si>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</si>
  <si>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</si>
  <si>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</si>
  <si>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</si>
  <si>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</si>
  <si>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</si>
  <si>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</si>
  <si>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</si>
  <si>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</si>
  <si>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</si>
  <si>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</si>
  <si>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</si>
  <si>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</si>
  <si>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</si>
  <si>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</si>
  <si>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</si>
  <si>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</si>
  <si>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</si>
  <si>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</si>
  <si>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</si>
  <si>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</si>
  <si>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</si>
  <si>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</si>
  <si>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</si>
  <si>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</si>
  <si>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</si>
  <si>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</si>
  <si>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</si>
  <si>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</si>
  <si>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</si>
  <si>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</si>
  <si>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</si>
  <si>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</si>
  <si>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</si>
  <si>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</si>
  <si>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</si>
  <si>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</si>
  <si>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</si>
  <si>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</si>
  <si>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</si>
  <si>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</si>
  <si>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</si>
  <si>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</si>
  <si>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</si>
  <si>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</si>
  <si>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</si>
  <si>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</si>
  <si>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</si>
  <si>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</si>
  <si>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</si>
  <si>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</si>
  <si>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</si>
  <si>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</si>
  <si>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</si>
  <si>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</si>
  <si>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</si>
  <si>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</si>
  <si>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</si>
  <si>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</si>
  <si>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</si>
  <si>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</si>
  <si>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</si>
  <si>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</si>
  <si>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</si>
  <si>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</si>
  <si>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</si>
  <si>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</si>
  <si>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</si>
  <si>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</si>
  <si>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</si>
  <si>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</si>
  <si>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</si>
  <si>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</si>
  <si>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</si>
  <si>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</si>
  <si>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</si>
  <si>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</si>
  <si>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</si>
  <si>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</si>
  <si>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</si>
  <si>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</si>
  <si>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</si>
  <si>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</si>
  <si>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</si>
  <si>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</si>
  <si>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</si>
  <si>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</si>
  <si>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</si>
  <si>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</si>
  <si>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</si>
  <si>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</si>
  <si>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</si>
  <si>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</si>
  <si>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</si>
  <si>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</si>
  <si>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</si>
  <si>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</si>
  <si>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</si>
  <si>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</si>
  <si>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</si>
  <si>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</si>
  <si>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</si>
  <si>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</si>
  <si>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</si>
  <si>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</si>
  <si>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</si>
  <si>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</si>
  <si>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</si>
  <si>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</si>
  <si>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</si>
  <si>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</si>
  <si>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</si>
  <si>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</si>
  <si>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</si>
  <si>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</si>
  <si>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</si>
  <si>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</si>
  <si>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</si>
  <si>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</si>
  <si>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</si>
  <si>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</si>
  <si>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</si>
  <si>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</si>
  <si>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</si>
  <si>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</si>
  <si>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</si>
  <si>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</si>
  <si>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</si>
  <si>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</si>
  <si>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</si>
  <si>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</si>
  <si>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</si>
  <si>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</si>
  <si>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</si>
  <si>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</si>
  <si>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</si>
  <si>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</si>
  <si>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</si>
  <si>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</si>
  <si>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</si>
  <si>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</si>
  <si>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</si>
  <si>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</si>
  <si>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</si>
  <si>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</si>
  <si>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</si>
  <si>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</si>
  <si>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</si>
  <si>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</si>
  <si>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</si>
  <si>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</si>
  <si>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</si>
  <si>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</si>
  <si>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</si>
  <si>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</si>
  <si>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</si>
  <si>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</si>
  <si>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</si>
  <si>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</si>
  <si>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</si>
  <si>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</si>
  <si>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</si>
  <si>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</si>
  <si>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</si>
  <si>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</si>
  <si>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</si>
  <si>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</si>
  <si>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</si>
  <si>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</si>
  <si>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</si>
  <si>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</si>
  <si>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</si>
  <si>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</si>
  <si>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</si>
  <si>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</si>
  <si>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</si>
  <si>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</si>
  <si>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</si>
  <si>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</si>
  <si>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</si>
  <si>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</si>
  <si>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</si>
  <si>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</si>
  <si>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</si>
  <si>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</si>
  <si>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</si>
  <si>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</si>
  <si>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</si>
  <si>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</si>
  <si>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</si>
  <si>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</si>
  <si>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</si>
  <si>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</si>
  <si>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</si>
  <si>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</si>
  <si>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</si>
  <si>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</si>
  <si>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</si>
  <si>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</si>
  <si>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</si>
  <si>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</si>
  <si>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</si>
  <si>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</si>
  <si>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</si>
  <si>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</si>
  <si>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</si>
  <si>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</si>
  <si>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</si>
  <si>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</si>
  <si>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</si>
  <si>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</si>
  <si>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</si>
  <si>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</si>
  <si>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</si>
  <si>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</si>
  <si>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</si>
  <si>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</si>
  <si>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</si>
  <si>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</si>
  <si>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</si>
  <si>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</si>
  <si>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</si>
  <si>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</si>
  <si>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</si>
  <si>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</si>
  <si>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</si>
  <si>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</si>
  <si>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</si>
  <si>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</si>
  <si>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</si>
  <si>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</si>
  <si>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</si>
  <si>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</si>
  <si>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</si>
  <si>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</si>
  <si>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</si>
  <si>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</si>
  <si>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</si>
  <si>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</si>
  <si>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</si>
  <si>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</si>
  <si>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</si>
  <si>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</si>
  <si>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</si>
  <si>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</si>
  <si>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</si>
  <si>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</si>
  <si>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</si>
  <si>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</si>
  <si>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</si>
  <si>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</si>
  <si>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</si>
  <si>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</si>
  <si>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</si>
  <si>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</si>
  <si>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</si>
  <si>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</si>
  <si>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</si>
  <si>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</si>
  <si>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</si>
  <si>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</si>
  <si>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</si>
  <si>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</si>
  <si>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</si>
  <si>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</si>
  <si>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</si>
  <si>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</si>
  <si>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</si>
  <si>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</si>
  <si>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</si>
  <si>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</si>
  <si>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</si>
  <si>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</si>
  <si>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</si>
  <si>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</si>
  <si>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</si>
  <si>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</si>
  <si>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</si>
  <si>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</si>
  <si>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</si>
  <si>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</si>
  <si>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</si>
  <si>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</si>
  <si>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</si>
  <si>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</si>
  <si>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</si>
  <si>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</si>
  <si>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</si>
  <si>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</si>
  <si>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</si>
  <si>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</si>
  <si>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</si>
  <si>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</si>
  <si>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</si>
  <si>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</si>
  <si>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</si>
  <si>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</si>
  <si>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</si>
  <si>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</si>
  <si>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</si>
  <si>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</si>
  <si>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</si>
  <si>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</si>
  <si>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</si>
  <si>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</si>
  <si>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</si>
  <si>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</si>
  <si>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</si>
  <si>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</si>
  <si>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</si>
  <si>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</si>
  <si>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</si>
  <si>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</si>
  <si>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</si>
  <si>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</si>
  <si>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</si>
  <si>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</si>
  <si>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</si>
  <si>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</si>
  <si>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</si>
  <si>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</si>
  <si>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</si>
  <si>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</si>
  <si>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</si>
  <si>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</si>
  <si>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</si>
  <si>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</si>
  <si>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</si>
  <si>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</si>
  <si>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</si>
  <si>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</si>
  <si>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</si>
  <si>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</si>
  <si>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</si>
  <si>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</si>
  <si>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</si>
  <si>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</si>
  <si>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</si>
  <si>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</si>
  <si>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</si>
  <si>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</si>
  <si>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</si>
  <si>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</si>
  <si>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</si>
  <si>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</si>
  <si>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</si>
  <si>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</si>
  <si>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</si>
  <si>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</si>
  <si>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</si>
  <si>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</si>
  <si>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</si>
  <si>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</si>
  <si>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</si>
  <si>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</si>
  <si>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</si>
  <si>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</si>
  <si>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</si>
  <si>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</si>
  <si>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</si>
  <si>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</si>
  <si>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</si>
  <si>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</si>
  <si>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</si>
  <si>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</si>
  <si>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</si>
  <si>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</si>
  <si>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</si>
  <si>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</si>
  <si>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</si>
  <si>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</si>
  <si>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</si>
  <si>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</si>
  <si>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</si>
  <si>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</si>
  <si>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</si>
  <si>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</si>
  <si>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</si>
  <si>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</si>
  <si>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</si>
  <si>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</si>
  <si>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</si>
  <si>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</si>
  <si>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</si>
  <si>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</si>
  <si>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</si>
  <si>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</si>
  <si>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</si>
  <si>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</si>
  <si>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</si>
  <si>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</si>
  <si>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</si>
  <si>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</si>
  <si>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</si>
  <si>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</si>
  <si>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</si>
  <si>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</si>
  <si>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</si>
  <si>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</si>
  <si>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</si>
  <si>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</si>
  <si>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</si>
  <si>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</si>
  <si>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</si>
  <si>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</si>
  <si>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</si>
  <si>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</si>
  <si>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</si>
  <si>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</si>
  <si>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</si>
  <si>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</si>
  <si>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</si>
  <si>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</si>
  <si>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</si>
  <si>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</si>
  <si>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</si>
  <si>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</si>
  <si>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</si>
  <si>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</si>
  <si>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</si>
  <si>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</si>
  <si>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</si>
  <si>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</si>
  <si>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</si>
  <si>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</si>
  <si>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</si>
  <si>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</si>
  <si>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</si>
  <si>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</si>
  <si>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</si>
  <si>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</si>
  <si>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</si>
  <si>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</si>
  <si>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</si>
  <si>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</si>
  <si>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</si>
  <si>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</si>
  <si>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</si>
  <si>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</si>
  <si>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</si>
  <si>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</si>
  <si>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</si>
  <si>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</si>
  <si>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</si>
  <si>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</si>
  <si>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</si>
  <si>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</si>
  <si>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</si>
  <si>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</si>
  <si>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</si>
  <si>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</si>
  <si>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</si>
  <si>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</si>
  <si>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</si>
  <si>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</si>
  <si>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</si>
  <si>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</si>
  <si>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</si>
  <si>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</si>
  <si>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</si>
  <si>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</si>
  <si>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</si>
  <si>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</si>
  <si>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</si>
  <si>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</si>
  <si>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</si>
  <si>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</si>
  <si>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</si>
  <si>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</si>
  <si>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</si>
  <si>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</si>
  <si>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</si>
  <si>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</si>
  <si>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</si>
  <si>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</si>
  <si>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</si>
  <si>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</si>
  <si>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</si>
  <si>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</si>
  <si>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</si>
  <si>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</si>
  <si>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</si>
  <si>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</si>
  <si>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</si>
  <si>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</si>
  <si>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</si>
  <si>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</si>
  <si>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</si>
  <si>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</si>
  <si>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</si>
  <si>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</si>
  <si>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</si>
  <si>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</si>
  <si>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</si>
  <si>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</si>
  <si>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</si>
  <si>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</si>
  <si>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</si>
  <si>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</si>
  <si>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</si>
  <si>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</si>
  <si>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</si>
  <si>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</si>
  <si>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</si>
  <si>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</si>
  <si>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</si>
  <si>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</si>
  <si>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</si>
  <si>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</si>
  <si>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</si>
  <si>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</si>
  <si>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</si>
  <si>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</si>
  <si>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</si>
  <si>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</si>
  <si>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</si>
  <si>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</si>
  <si>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</si>
  <si>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</si>
  <si>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</si>
  <si>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</si>
  <si>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</si>
  <si>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</si>
  <si>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</si>
  <si>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</si>
  <si>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</si>
  <si>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</si>
  <si>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</si>
  <si>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</si>
  <si>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</si>
  <si>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</si>
  <si>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</si>
  <si>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</si>
  <si>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</si>
  <si>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</si>
  <si>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</si>
  <si>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</si>
  <si>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</si>
  <si>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</si>
  <si>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</si>
  <si>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</si>
  <si>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</si>
  <si>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</si>
  <si>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</si>
  <si>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</si>
  <si>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</si>
  <si>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</si>
  <si>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</si>
  <si>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</si>
  <si>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</si>
  <si>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</si>
  <si>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</si>
  <si>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</si>
  <si>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</si>
  <si>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</si>
  <si>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</si>
  <si>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</si>
  <si>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</si>
  <si>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</si>
  <si>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</si>
  <si>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</si>
  <si>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</si>
  <si>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</si>
  <si>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</si>
  <si>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</si>
  <si>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</si>
  <si>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</si>
  <si>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</si>
  <si>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</si>
  <si>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</si>
  <si>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</si>
  <si>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</si>
  <si>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</si>
  <si>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</si>
  <si>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</si>
  <si>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</si>
  <si>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</si>
  <si>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</si>
  <si>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</si>
  <si>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</si>
  <si>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</si>
  <si>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</si>
  <si>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</si>
  <si>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</si>
  <si>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</si>
  <si>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</si>
  <si>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</si>
  <si>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</si>
  <si>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</si>
  <si>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</si>
  <si>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</si>
  <si>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</si>
  <si>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</si>
  <si>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</si>
  <si>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</si>
  <si>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</si>
  <si>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</si>
  <si>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</si>
  <si>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</si>
  <si>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</si>
  <si>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</si>
  <si>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</si>
  <si>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</si>
  <si>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</si>
  <si>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</si>
  <si>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</si>
  <si>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</si>
  <si>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</si>
  <si>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</si>
  <si>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</si>
  <si>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</si>
  <si>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</si>
  <si>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</si>
  <si>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</si>
  <si>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</si>
  <si>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</si>
  <si>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</si>
  <si>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</si>
  <si>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</si>
  <si>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</si>
  <si>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</si>
  <si>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</si>
  <si>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</si>
  <si>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</si>
  <si>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</si>
  <si>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</si>
  <si>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</si>
  <si>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</si>
  <si>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</si>
  <si>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</si>
  <si>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</si>
  <si>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</si>
  <si>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</si>
  <si>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</si>
  <si>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</si>
  <si>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</si>
  <si>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</si>
  <si>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</si>
  <si>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</si>
  <si>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</si>
  <si>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</si>
  <si>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</si>
  <si>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</si>
  <si>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</si>
  <si>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</si>
  <si>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</si>
  <si>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</si>
  <si>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</si>
  <si>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</si>
  <si>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</si>
  <si>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</si>
  <si>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</si>
  <si>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</si>
  <si>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</si>
  <si>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</si>
  <si>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</si>
  <si>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</si>
  <si>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</si>
  <si>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</si>
  <si>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</si>
  <si>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</si>
  <si>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</si>
  <si>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</si>
  <si>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</si>
  <si>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</si>
  <si>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</si>
  <si>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</si>
  <si>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</si>
  <si>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</si>
  <si>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</si>
  <si>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</si>
  <si>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</si>
  <si>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</si>
  <si>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</si>
  <si>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</si>
  <si>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</si>
  <si>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</si>
  <si>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</si>
  <si>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</si>
  <si>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</si>
  <si>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</si>
  <si>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</si>
  <si>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</si>
  <si>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</si>
  <si>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</si>
  <si>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</si>
  <si>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</si>
  <si>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</si>
  <si>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</si>
  <si>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</si>
  <si>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</si>
  <si>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</si>
  <si>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</si>
  <si>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</si>
  <si>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</si>
  <si>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</si>
  <si>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</si>
  <si>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</si>
  <si>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</si>
  <si>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</si>
  <si>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</si>
  <si>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</si>
  <si>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</si>
  <si>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</si>
  <si>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</si>
  <si>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</si>
  <si>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</si>
  <si>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</si>
  <si>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</si>
  <si>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</si>
  <si>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</si>
  <si>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</si>
  <si>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</si>
  <si>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</si>
  <si>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</si>
  <si>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</si>
  <si>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</si>
  <si>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</si>
  <si>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</si>
  <si>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</si>
  <si>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</si>
  <si>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</si>
  <si>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</si>
  <si>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</si>
  <si>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</si>
  <si>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</si>
  <si>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</si>
  <si>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</si>
  <si>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</si>
  <si>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</si>
  <si>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</si>
  <si>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</si>
  <si>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</si>
  <si>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</si>
  <si>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</si>
  <si>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</si>
  <si>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</si>
  <si>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</si>
  <si>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</si>
  <si>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</si>
  <si>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</si>
  <si>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</si>
  <si>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</si>
  <si>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</si>
  <si>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</si>
  <si>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</si>
  <si>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</si>
  <si>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</si>
  <si>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</si>
  <si>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</si>
  <si>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</si>
  <si>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</si>
  <si>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</si>
  <si>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</si>
  <si>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</si>
  <si>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</si>
  <si>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</si>
  <si>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</si>
  <si>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</si>
  <si>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</si>
  <si>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</si>
  <si>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</si>
  <si>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</si>
  <si>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</si>
  <si>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</si>
  <si>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</si>
  <si>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</si>
  <si>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</si>
  <si>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</si>
  <si>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</si>
  <si>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</si>
  <si>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</si>
  <si>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</si>
  <si>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</si>
  <si>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</si>
  <si>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</si>
  <si>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</si>
  <si>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</si>
  <si>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</si>
  <si>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</si>
  <si>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</si>
  <si>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</si>
  <si>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</si>
  <si>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</si>
  <si>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</si>
  <si>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</si>
  <si>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</si>
  <si>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</si>
  <si>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</si>
  <si>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</si>
  <si>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</si>
  <si>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</si>
  <si>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</si>
  <si>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</si>
  <si>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</si>
  <si>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</si>
  <si>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</si>
  <si>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</si>
  <si>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</si>
  <si>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</si>
  <si>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</si>
  <si>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</si>
  <si>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</si>
  <si>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</si>
  <si>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</si>
  <si>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</si>
  <si>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</si>
  <si>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</si>
  <si>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</si>
  <si>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</si>
  <si>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</si>
  <si>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</si>
  <si>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</si>
  <si>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</si>
  <si>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</si>
  <si>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</si>
  <si>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</si>
  <si>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</si>
  <si>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</si>
  <si>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</si>
  <si>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</si>
  <si>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</si>
  <si>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</si>
  <si>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</si>
  <si>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</si>
  <si>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</si>
  <si>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</si>
  <si>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</si>
  <si>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</si>
  <si>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</si>
  <si>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</si>
  <si>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</si>
  <si>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</si>
  <si>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</si>
  <si>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</si>
  <si>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</si>
  <si>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</si>
  <si>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</si>
  <si>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</si>
  <si>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</si>
  <si>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</si>
  <si>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</si>
  <si>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</si>
  <si>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</si>
  <si>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</si>
  <si>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</si>
  <si>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</si>
  <si>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</si>
  <si>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</si>
  <si>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</si>
  <si>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</si>
  <si>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</si>
  <si>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</si>
  <si>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</si>
  <si>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</si>
  <si>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</si>
  <si>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</si>
  <si>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</si>
  <si>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</si>
  <si>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</si>
  <si>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</si>
  <si>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</si>
  <si>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</si>
  <si>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</si>
  <si>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</si>
  <si>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</si>
  <si>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</si>
  <si>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</si>
  <si>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</si>
  <si>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</si>
  <si>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</si>
  <si>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</si>
  <si>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</si>
  <si>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</si>
  <si>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</si>
  <si>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</si>
  <si>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</si>
  <si>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</si>
  <si>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</si>
  <si>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</si>
  <si>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</si>
  <si>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</si>
  <si>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</si>
  <si>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</si>
  <si>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</si>
  <si>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</si>
  <si>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</si>
  <si>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</si>
  <si>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</si>
  <si>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</si>
  <si>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</si>
  <si>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</si>
  <si>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</si>
  <si>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</si>
  <si>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</si>
  <si>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</si>
  <si>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</si>
  <si>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</si>
  <si>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</si>
  <si>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</si>
  <si>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</si>
  <si>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</si>
  <si>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</si>
  <si>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</si>
  <si>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</si>
  <si>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</si>
  <si>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</si>
  <si>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</si>
  <si>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</si>
  <si>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</si>
  <si>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</si>
  <si>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</si>
  <si>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</si>
  <si>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</si>
  <si>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</si>
  <si>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</si>
  <si>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</si>
  <si>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</si>
  <si>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</si>
  <si>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</si>
  <si>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</si>
  <si>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</si>
  <si>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</si>
  <si>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</si>
  <si>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</si>
  <si>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</si>
  <si>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</si>
  <si>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</si>
  <si>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</si>
  <si>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</si>
  <si>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</si>
  <si>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</si>
  <si>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</si>
  <si>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</si>
  <si>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</si>
  <si>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</si>
  <si>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</si>
  <si>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</si>
  <si>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</si>
  <si>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</si>
  <si>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</si>
  <si>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</si>
  <si>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</si>
  <si>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</si>
  <si>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</si>
  <si>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</si>
  <si>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</si>
  <si>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</si>
  <si>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</si>
  <si>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</si>
  <si>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</si>
  <si>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</si>
  <si>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</si>
  <si>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</si>
  <si>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</si>
  <si>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</si>
  <si>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</si>
  <si>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</si>
  <si>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</si>
  <si>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</si>
  <si>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</si>
  <si>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</si>
  <si>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</si>
  <si>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</si>
  <si>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</si>
  <si>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</si>
  <si>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</si>
  <si>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</si>
  <si>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</si>
  <si>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</si>
  <si>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</si>
  <si>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</si>
  <si>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</si>
  <si>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</si>
  <si>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</si>
  <si>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</si>
  <si>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</si>
  <si>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</si>
  <si>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</si>
  <si>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</si>
  <si>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</si>
  <si>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</si>
  <si>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</si>
  <si>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</si>
  <si>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</si>
  <si>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</si>
  <si>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</si>
  <si>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</si>
  <si>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</si>
  <si>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</si>
  <si>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</si>
  <si>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</si>
  <si>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</si>
  <si>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</si>
  <si>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</si>
  <si>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</si>
  <si>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</si>
  <si>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</si>
  <si>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</si>
  <si>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</si>
  <si>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</si>
  <si>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</si>
  <si>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</si>
  <si>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</si>
  <si>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</si>
  <si>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</si>
  <si>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</si>
  <si>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</si>
  <si>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</si>
  <si>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</si>
  <si>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</si>
  <si>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</si>
  <si>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</si>
  <si>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</si>
  <si>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</si>
  <si>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</si>
  <si>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</si>
  <si>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</si>
  <si>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</si>
  <si>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</si>
  <si>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</si>
  <si>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</si>
  <si>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</si>
  <si>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</si>
  <si>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</si>
  <si>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</si>
  <si>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</si>
  <si>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</si>
  <si>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</si>
  <si>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</si>
  <si>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</si>
  <si>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</si>
  <si>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</si>
  <si>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</si>
  <si>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</si>
  <si>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</si>
  <si>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</si>
  <si>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</si>
  <si>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</si>
  <si>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</si>
  <si>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</si>
  <si>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</si>
  <si>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</si>
  <si>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</si>
  <si>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</si>
  <si>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</si>
  <si>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</si>
  <si>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</si>
  <si>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</si>
  <si>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</si>
  <si>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</si>
  <si>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</si>
  <si>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</si>
  <si>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</si>
  <si>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</si>
  <si>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</si>
  <si>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</si>
  <si>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</si>
  <si>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</si>
  <si>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</si>
  <si>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</si>
  <si>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</si>
  <si>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</si>
  <si>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</si>
  <si>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</si>
  <si>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</si>
  <si>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</si>
  <si>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</si>
  <si>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</si>
  <si>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</si>
  <si>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</si>
  <si>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</si>
  <si>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</si>
  <si>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</si>
  <si>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</si>
  <si>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</si>
  <si>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</si>
  <si>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</si>
  <si>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</si>
  <si>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</si>
  <si>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</si>
  <si>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</si>
  <si>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</si>
  <si>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</si>
  <si>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</si>
  <si>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</si>
  <si>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</si>
  <si>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</si>
  <si>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</si>
  <si>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</si>
  <si>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</si>
  <si>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</si>
  <si>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</si>
  <si>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</si>
  <si>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</si>
  <si>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</si>
  <si>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</si>
  <si>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</si>
  <si>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</si>
  <si>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</si>
  <si>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</si>
  <si>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</si>
  <si>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</si>
  <si>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</si>
  <si>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</si>
  <si>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</si>
  <si>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</si>
  <si>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</si>
  <si>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</si>
  <si>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</si>
  <si>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</si>
  <si>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</si>
  <si>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</si>
  <si>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</si>
  <si>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</si>
  <si>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</si>
  <si>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</si>
  <si>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</si>
  <si>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</si>
  <si>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</si>
  <si>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</si>
  <si>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</si>
  <si>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</si>
  <si>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</si>
  <si>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</si>
  <si>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</si>
  <si>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</si>
  <si>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</si>
  <si>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</si>
  <si>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</si>
  <si>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</si>
  <si>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</si>
  <si>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</si>
  <si>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</si>
  <si>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</si>
  <si>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</si>
  <si>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</si>
  <si>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</si>
  <si>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</si>
  <si>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</si>
  <si>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</si>
  <si>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</si>
  <si>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</si>
  <si>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</si>
  <si>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</si>
  <si>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</si>
  <si>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</si>
  <si>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</si>
  <si>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</si>
  <si>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</si>
  <si>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</si>
  <si>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</si>
  <si>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</si>
  <si>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</si>
  <si>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</si>
  <si>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</si>
  <si>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</si>
  <si>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</si>
  <si>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</si>
  <si>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</si>
  <si>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</si>
  <si>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</si>
  <si>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</si>
  <si>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</si>
  <si>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</si>
  <si>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</si>
  <si>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</si>
  <si>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</si>
  <si>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</si>
  <si>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</si>
  <si>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</si>
  <si>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</si>
  <si>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</si>
  <si>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</si>
  <si>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</si>
  <si>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</si>
  <si>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</si>
  <si>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</si>
  <si>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</si>
  <si>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</si>
  <si>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</si>
  <si>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</si>
  <si>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</si>
  <si>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</si>
  <si>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</si>
  <si>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</si>
  <si>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</si>
  <si>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</si>
  <si>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</si>
  <si>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</si>
  <si>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</si>
  <si>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</si>
  <si>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</si>
  <si>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</si>
  <si>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</si>
  <si>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</si>
  <si>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</si>
  <si>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</si>
  <si>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</si>
  <si>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</si>
  <si>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</si>
  <si>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</si>
  <si>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</si>
  <si>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</si>
  <si>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</si>
  <si>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</si>
  <si>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</si>
  <si>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</si>
  <si>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</si>
  <si>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</si>
  <si>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</si>
  <si>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</si>
  <si>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</si>
  <si>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</si>
  <si>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</si>
  <si>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</si>
  <si>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</si>
  <si>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</si>
  <si>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</si>
  <si>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</si>
  <si>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</si>
  <si>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</si>
  <si>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</si>
  <si>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</si>
  <si>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</si>
  <si>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</si>
  <si>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</si>
  <si>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</si>
  <si>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</si>
  <si>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</si>
  <si>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</si>
  <si>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</si>
  <si>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</si>
  <si>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</si>
  <si>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</si>
  <si>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</si>
  <si>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</si>
  <si>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</si>
  <si>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</si>
  <si>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</si>
  <si>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</si>
  <si>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</si>
  <si>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</si>
  <si>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</si>
  <si>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</si>
  <si>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</si>
  <si>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</si>
  <si>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</si>
  <si>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</si>
  <si>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</si>
  <si>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</si>
  <si>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</si>
  <si>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</si>
  <si>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</si>
  <si>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</si>
  <si>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</si>
  <si>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</si>
  <si>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</si>
  <si>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</si>
  <si>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</si>
  <si>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</si>
  <si>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</si>
  <si>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</si>
  <si>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</si>
  <si>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</si>
  <si>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</si>
  <si>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</si>
  <si>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</si>
  <si>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</si>
  <si>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</si>
  <si>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</si>
  <si>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</si>
  <si>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</si>
  <si>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</si>
  <si>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</si>
  <si>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</si>
  <si>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</si>
  <si>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</si>
  <si>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</si>
  <si>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</si>
  <si>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</si>
  <si>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</si>
  <si>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</si>
  <si>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</si>
  <si>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</si>
  <si>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</si>
  <si>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</si>
  <si>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</si>
  <si>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</si>
  <si>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</si>
  <si>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</si>
  <si>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</si>
  <si>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</si>
  <si>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</si>
  <si>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</si>
  <si>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</si>
  <si>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</si>
  <si>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</si>
  <si>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</si>
  <si>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</si>
  <si>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</si>
  <si>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</si>
  <si>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</si>
  <si>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</si>
  <si>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</si>
  <si>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</si>
  <si>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</si>
  <si>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</si>
  <si>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</si>
  <si>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</si>
  <si>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</si>
  <si>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</si>
  <si>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</si>
  <si>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</si>
  <si>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</si>
  <si>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</si>
  <si>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</si>
  <si>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</si>
  <si>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</si>
  <si>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</si>
  <si>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</si>
  <si>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</si>
  <si>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</si>
  <si>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</si>
  <si>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</si>
  <si>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</si>
  <si>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</si>
  <si>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</si>
  <si>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</si>
  <si>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</si>
  <si>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</si>
  <si>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</si>
  <si>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</si>
  <si>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</si>
  <si>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</si>
  <si>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</si>
  <si>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</si>
  <si>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</si>
  <si>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</si>
  <si>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</si>
  <si>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</si>
  <si>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</si>
  <si>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</si>
  <si>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</si>
  <si>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</si>
  <si>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</si>
  <si>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</si>
  <si>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</si>
  <si>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</si>
  <si>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</si>
  <si>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</si>
  <si>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</si>
  <si>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</si>
  <si>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</si>
  <si>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</si>
  <si>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</si>
  <si>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</si>
  <si>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</si>
  <si>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</si>
  <si>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</si>
  <si>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</si>
  <si>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</si>
  <si>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</si>
  <si>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</si>
  <si>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</si>
  <si>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</si>
  <si>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</si>
  <si>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</si>
  <si>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</si>
  <si>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</si>
  <si>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</si>
  <si>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</si>
  <si>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</si>
  <si>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</si>
  <si>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</si>
  <si>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</si>
  <si>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</si>
  <si>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</si>
  <si>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</si>
  <si>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</si>
  <si>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</si>
  <si>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</si>
  <si>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</si>
  <si>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</si>
  <si>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</si>
  <si>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</si>
  <si>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</si>
  <si>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</si>
  <si>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</si>
  <si>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</si>
  <si>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</si>
  <si>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</si>
  <si>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</si>
  <si>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</si>
  <si>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</si>
  <si>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</si>
  <si>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</si>
  <si>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</si>
  <si>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</si>
  <si>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</si>
  <si>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</si>
  <si>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</si>
  <si>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</si>
  <si>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</si>
  <si>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</si>
  <si>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</si>
  <si>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</si>
  <si>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</si>
  <si>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</si>
  <si>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</si>
  <si>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</si>
  <si>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</si>
  <si>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</si>
  <si>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</si>
  <si>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</si>
  <si>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</si>
  <si>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</si>
  <si>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</si>
  <si>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</si>
  <si>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</si>
  <si>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</si>
  <si>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</si>
  <si>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</si>
  <si>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</si>
  <si>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</si>
  <si>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</si>
  <si>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</si>
  <si>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</si>
  <si>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</si>
  <si>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</si>
  <si>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</si>
  <si>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</si>
  <si>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</si>
  <si>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</si>
  <si>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</si>
  <si>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</si>
  <si>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</si>
  <si>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</si>
  <si>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</si>
  <si>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</si>
  <si>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</si>
  <si>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</si>
  <si>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</si>
  <si>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</si>
  <si>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</si>
  <si>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</si>
  <si>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</si>
  <si>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</si>
  <si>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</si>
  <si>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</si>
  <si>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</si>
  <si>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</si>
  <si>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</si>
  <si>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</si>
  <si>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</si>
  <si>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</si>
  <si>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</si>
  <si>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</si>
  <si>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</si>
  <si>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</si>
  <si>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</si>
  <si>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</si>
  <si>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</si>
  <si>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</si>
  <si>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</si>
  <si>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</si>
  <si>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</si>
  <si>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</si>
  <si>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</si>
  <si>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</si>
  <si>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</si>
  <si>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</si>
  <si>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</si>
  <si>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</si>
  <si>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</si>
  <si>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</si>
  <si>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</si>
  <si>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</si>
  <si>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</si>
  <si>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</si>
  <si>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</si>
  <si>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</si>
  <si>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</si>
  <si>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</si>
  <si>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</si>
  <si>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</si>
  <si>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</si>
  <si>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</si>
  <si>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</si>
  <si>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</si>
  <si>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</si>
  <si>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</si>
  <si>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</si>
  <si>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</si>
  <si>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</si>
  <si>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</si>
  <si>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</si>
  <si>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</si>
  <si>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</si>
  <si>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</si>
  <si>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</si>
  <si>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</si>
  <si>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</si>
  <si>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</si>
  <si>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</si>
  <si>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</si>
  <si>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</si>
  <si>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</si>
  <si>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</si>
  <si>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</si>
  <si>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</si>
  <si>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</si>
  <si>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</si>
  <si>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</si>
  <si>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</si>
  <si>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</si>
  <si>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</si>
  <si>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</si>
  <si>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</si>
  <si>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</si>
  <si>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</si>
  <si>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</si>
  <si>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</si>
  <si>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</si>
  <si>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</si>
  <si>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</si>
  <si>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</si>
  <si>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</si>
  <si>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</si>
  <si>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</si>
  <si>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</si>
  <si>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</si>
  <si>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</si>
  <si>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</si>
  <si>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</si>
  <si>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</si>
  <si>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</si>
  <si>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</si>
  <si>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</si>
  <si>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</si>
  <si>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</si>
  <si>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</si>
  <si>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</si>
  <si>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</si>
  <si>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</si>
  <si>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</si>
  <si>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</si>
  <si>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</si>
  <si>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</si>
  <si>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</si>
  <si>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</si>
  <si>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</si>
  <si>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</si>
  <si>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</si>
  <si>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</si>
  <si>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</si>
  <si>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</si>
  <si>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</si>
  <si>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</si>
  <si>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</si>
  <si>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</si>
  <si>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</si>
  <si>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</si>
  <si>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</si>
  <si>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</si>
  <si>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</si>
  <si>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</si>
  <si>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</si>
  <si>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</si>
  <si>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</si>
  <si>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</si>
  <si>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</si>
  <si>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</si>
  <si>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</si>
  <si>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</si>
  <si>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</si>
  <si>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</si>
  <si>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</si>
  <si>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</si>
  <si>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</si>
  <si>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</si>
  <si>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</si>
  <si>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</si>
  <si>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</si>
  <si>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</si>
  <si>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</si>
  <si>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</si>
  <si>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</si>
  <si>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</si>
  <si>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</si>
  <si>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</si>
  <si>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</si>
  <si>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</si>
  <si>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</si>
  <si>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</si>
  <si>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</si>
  <si>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</si>
  <si>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</si>
  <si>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</si>
  <si>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</si>
  <si>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</si>
  <si>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</si>
  <si>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</si>
  <si>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</si>
  <si>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</si>
  <si>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</si>
  <si>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</si>
  <si>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</si>
  <si>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</si>
  <si>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</si>
  <si>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</si>
  <si>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</si>
  <si>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</si>
  <si>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</si>
  <si>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</si>
  <si>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</si>
  <si>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</si>
  <si>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</si>
  <si>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</si>
  <si>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</si>
  <si>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</si>
  <si>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</si>
  <si>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</si>
  <si>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</si>
  <si>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</si>
  <si>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</si>
  <si>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</si>
  <si>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</si>
  <si>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</si>
  <si>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</si>
  <si>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</si>
  <si>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</si>
  <si>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</si>
  <si>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</si>
  <si>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</si>
  <si>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</si>
  <si>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</si>
  <si>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</si>
  <si>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</si>
  <si>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</si>
  <si>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</si>
  <si>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</si>
  <si>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</si>
  <si>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</si>
  <si>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</si>
  <si>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</si>
  <si>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</si>
  <si>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</si>
  <si>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</si>
  <si>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</si>
  <si>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</si>
  <si>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</si>
  <si>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</si>
  <si>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</si>
  <si>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</si>
  <si>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</si>
  <si>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</si>
  <si>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</si>
  <si>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</si>
  <si>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</si>
  <si>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</si>
  <si>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</si>
  <si>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</si>
  <si>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</si>
  <si>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</si>
  <si>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</si>
  <si>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</si>
  <si>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</si>
  <si>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</si>
  <si>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</si>
  <si>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</si>
  <si>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</si>
  <si>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</si>
  <si>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</si>
  <si>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</si>
  <si>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</si>
  <si>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</si>
  <si>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</si>
  <si>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</si>
  <si>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</si>
  <si>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</si>
  <si>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</si>
  <si>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</si>
  <si>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</si>
  <si>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</si>
  <si>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</si>
  <si>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</si>
  <si>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</si>
  <si>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</si>
  <si>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</si>
  <si>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</si>
  <si>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</si>
  <si>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</si>
  <si>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</si>
  <si>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</si>
  <si>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</si>
  <si>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</si>
  <si>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</si>
  <si>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</si>
  <si>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</si>
  <si>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</si>
  <si>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</si>
  <si>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</si>
  <si>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</si>
  <si>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</si>
  <si>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</si>
  <si>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</si>
  <si>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</si>
  <si>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</si>
  <si>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</si>
  <si>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</si>
  <si>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</si>
  <si>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</si>
  <si>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</si>
  <si>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</si>
  <si>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</si>
  <si>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</si>
  <si>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</si>
  <si>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</si>
  <si>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</si>
  <si>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</si>
  <si>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</si>
  <si>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</si>
  <si>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</si>
  <si>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</si>
  <si>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</si>
  <si>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</si>
  <si>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</si>
  <si>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</si>
  <si>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</si>
  <si>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</si>
  <si>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</si>
  <si>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</si>
  <si>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</si>
  <si>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</si>
  <si>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</si>
  <si>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</si>
  <si>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</si>
  <si>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</si>
  <si>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</si>
  <si>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</si>
  <si>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</si>
  <si>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</si>
  <si>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</si>
  <si>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</si>
  <si>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</si>
  <si>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</si>
  <si>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</si>
  <si>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</si>
  <si>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</si>
  <si>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</si>
  <si>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</si>
  <si>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</si>
  <si>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</si>
  <si>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</si>
  <si>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</si>
  <si>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</si>
  <si>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</si>
  <si>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</si>
  <si>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</si>
  <si>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</si>
  <si>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</si>
  <si>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</si>
  <si>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</si>
  <si>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</si>
  <si>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</si>
  <si>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</si>
  <si>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</si>
  <si>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</si>
  <si>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</si>
  <si>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</si>
  <si>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</si>
  <si>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</si>
  <si>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</si>
  <si>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</si>
  <si>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</si>
  <si>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</si>
  <si>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</si>
  <si>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</si>
  <si>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</si>
  <si>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</si>
  <si>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</si>
  <si>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</si>
  <si>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</si>
  <si>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</si>
  <si>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</si>
  <si>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</si>
  <si>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</si>
  <si>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</si>
  <si>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</si>
  <si>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</si>
  <si>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</si>
  <si>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</si>
  <si>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</si>
  <si>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</si>
  <si>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</si>
  <si>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</si>
  <si>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</si>
  <si>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</si>
  <si>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</si>
  <si>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</si>
  <si>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</si>
  <si>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</si>
  <si>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</si>
  <si>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</si>
  <si>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</si>
  <si>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</si>
  <si>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</si>
  <si>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</si>
  <si>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</si>
  <si>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</si>
  <si>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</si>
  <si>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</si>
  <si>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</si>
  <si>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</si>
  <si>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</si>
  <si>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</si>
  <si>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</si>
  <si>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</si>
  <si>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</si>
  <si>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</si>
  <si>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</si>
  <si>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</si>
  <si>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</si>
  <si>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</si>
  <si>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</si>
  <si>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</si>
  <si>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</si>
  <si>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</si>
  <si>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</si>
  <si>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</si>
  <si>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</si>
  <si>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</si>
  <si>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</si>
  <si>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</si>
  <si>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</si>
  <si>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</si>
  <si>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</si>
  <si>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</si>
  <si>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</si>
  <si>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</si>
  <si>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</si>
  <si>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</si>
  <si>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</si>
  <si>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</si>
  <si>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</si>
  <si>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</si>
  <si>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</si>
  <si>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</si>
  <si>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</si>
  <si>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</si>
  <si>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</si>
  <si>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</si>
  <si>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</si>
  <si>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</si>
  <si>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</si>
  <si>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</si>
  <si>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</si>
  <si>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</si>
  <si>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</si>
  <si>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</si>
  <si>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</si>
  <si>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</si>
  <si>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</si>
  <si>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</si>
  <si>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</si>
  <si>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</si>
  <si>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</si>
  <si>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</si>
  <si>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</si>
  <si>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</si>
  <si>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</si>
  <si>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</si>
  <si>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</si>
  <si>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</si>
  <si>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</si>
  <si>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</si>
  <si>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</si>
  <si>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</si>
  <si>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</si>
  <si>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</si>
  <si>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</si>
  <si>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</si>
  <si>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</si>
  <si>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</si>
  <si>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</si>
  <si>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</si>
  <si>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</si>
  <si>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</si>
  <si>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</si>
  <si>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</si>
  <si>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</si>
  <si>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</si>
  <si>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</si>
  <si>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</si>
  <si>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</si>
  <si>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</si>
  <si>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</si>
  <si>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</si>
  <si>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</si>
  <si>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</si>
  <si>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</si>
  <si>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</si>
  <si>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</si>
  <si>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</si>
  <si>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</si>
  <si>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</si>
  <si>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</si>
  <si>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</si>
  <si>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</si>
  <si>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</si>
  <si>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</si>
  <si>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</si>
  <si>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</si>
  <si>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</si>
  <si>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</si>
  <si>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</si>
  <si>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</si>
  <si>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</si>
  <si>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</si>
  <si>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</si>
  <si>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</si>
  <si>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</si>
  <si>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</si>
  <si>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</si>
  <si>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</si>
  <si>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</si>
  <si>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</si>
  <si>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</si>
  <si>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</si>
  <si>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</si>
  <si>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</si>
  <si>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</si>
  <si>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</si>
  <si>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</si>
  <si>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</si>
  <si>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</si>
  <si>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</si>
  <si>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</si>
  <si>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</si>
  <si>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</si>
  <si>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</si>
  <si>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</si>
  <si>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</si>
  <si>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</si>
  <si>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</si>
  <si>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</si>
  <si>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</si>
  <si>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</si>
  <si>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</si>
  <si>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</si>
  <si>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</si>
  <si>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</si>
  <si>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</si>
  <si>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</si>
  <si>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</si>
  <si>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</si>
  <si>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</si>
  <si>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</si>
  <si>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</si>
  <si>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</si>
  <si>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</si>
  <si>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</si>
  <si>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</si>
  <si>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</si>
  <si>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</si>
  <si>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</si>
  <si>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</si>
  <si>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</si>
  <si>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</si>
  <si>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</si>
  <si>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</si>
  <si>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</si>
  <si>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</si>
  <si>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</si>
  <si>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</si>
  <si>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</si>
  <si>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</si>
  <si>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</si>
  <si>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</si>
  <si>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</si>
  <si>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</si>
  <si>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</si>
  <si>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</si>
  <si>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</si>
  <si>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</si>
  <si>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</si>
  <si>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</si>
  <si>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</si>
  <si>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</si>
  <si>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</si>
  <si>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</si>
  <si>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</si>
  <si>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</si>
  <si>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</si>
  <si>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</si>
  <si>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</si>
  <si>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</si>
  <si>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</si>
  <si>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</si>
  <si>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</si>
  <si>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</si>
  <si>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</si>
  <si>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</si>
  <si>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</si>
  <si>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</si>
  <si>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</si>
  <si>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</si>
  <si>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</si>
  <si>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</si>
  <si>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</si>
  <si>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</si>
  <si>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</si>
  <si>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</si>
  <si>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</si>
  <si>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</si>
  <si>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</si>
  <si>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</si>
  <si>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</si>
  <si>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</si>
  <si>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</si>
  <si>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</si>
  <si>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</si>
  <si>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</si>
  <si>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</si>
  <si>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</si>
  <si>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</si>
  <si>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</si>
  <si>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</si>
  <si>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</si>
  <si>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</si>
  <si>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</si>
  <si>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</si>
  <si>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</si>
  <si>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</si>
  <si>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</si>
  <si>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</si>
  <si>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</si>
  <si>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</si>
  <si>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</si>
  <si>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</si>
  <si>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</si>
  <si>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</si>
  <si>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</si>
  <si>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</si>
  <si>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</si>
  <si>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</si>
  <si>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</si>
  <si>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</si>
  <si>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</si>
  <si>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</si>
  <si>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</si>
  <si>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</si>
  <si>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</si>
  <si>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</si>
  <si>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</si>
  <si>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</si>
  <si>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</si>
  <si>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</si>
  <si>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</si>
  <si>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</si>
  <si>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</si>
  <si>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</si>
  <si>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</si>
  <si>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</si>
  <si>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</si>
  <si>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</si>
  <si>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</si>
  <si>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</si>
  <si>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</si>
  <si>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</si>
  <si>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</si>
  <si>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</si>
  <si>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</si>
  <si>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</si>
  <si>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</si>
  <si>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</si>
  <si>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</si>
  <si>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</si>
  <si>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</si>
  <si>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</si>
  <si>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</si>
  <si>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</si>
  <si>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</si>
  <si>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</si>
  <si>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</si>
  <si>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</si>
  <si>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</si>
  <si>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</si>
  <si>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</si>
  <si>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</si>
  <si>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</si>
  <si>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</si>
  <si>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</si>
  <si>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</si>
  <si>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</si>
  <si>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</si>
  <si>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</si>
  <si>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</si>
  <si>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</si>
  <si>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</si>
  <si>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</si>
  <si>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</si>
  <si>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</si>
  <si>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</si>
  <si>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</si>
  <si>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</si>
  <si>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</si>
  <si>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</si>
  <si>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</si>
  <si>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</si>
  <si>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</si>
  <si>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</si>
  <si>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</si>
  <si>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</si>
  <si>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</si>
  <si>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</si>
  <si>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</si>
  <si>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</si>
  <si>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</si>
  <si>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</si>
  <si>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</si>
  <si>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</si>
  <si>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</si>
  <si>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</si>
  <si>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</si>
  <si>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</si>
  <si>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</si>
  <si>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</si>
  <si>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</si>
  <si>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</si>
  <si>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</si>
  <si>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</si>
  <si>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</si>
  <si>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</si>
  <si>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</si>
  <si>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</si>
  <si>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</si>
  <si>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</si>
  <si>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</si>
  <si>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</si>
  <si>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</si>
  <si>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</si>
  <si>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</si>
  <si>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</si>
  <si>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</si>
  <si>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</si>
  <si>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</si>
  <si>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</si>
  <si>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</si>
  <si>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</si>
  <si>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</si>
  <si>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</si>
  <si>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</si>
  <si>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</si>
  <si>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</si>
  <si>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</si>
  <si>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</si>
  <si>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</si>
  <si>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</si>
  <si>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</si>
  <si>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</si>
  <si>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</si>
  <si>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</si>
  <si>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</si>
  <si>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</si>
  <si>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</si>
  <si>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</si>
  <si>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</si>
  <si>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</si>
  <si>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</si>
  <si>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</si>
  <si>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</si>
  <si>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</si>
  <si>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</si>
  <si>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</si>
  <si>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</si>
  <si>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</si>
  <si>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</si>
  <si>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</si>
  <si>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</si>
  <si>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</si>
  <si>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</si>
  <si>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</si>
  <si>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</si>
  <si>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</si>
  <si>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</si>
  <si>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</si>
  <si>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</si>
  <si>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</si>
  <si>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</si>
  <si>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</si>
  <si>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</si>
  <si>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</si>
  <si>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</si>
  <si>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</si>
  <si>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</si>
  <si>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</si>
  <si>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</si>
  <si>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</si>
  <si>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</si>
  <si>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</si>
  <si>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</si>
  <si>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</si>
  <si>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</si>
  <si>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</si>
  <si>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</si>
  <si>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</si>
  <si>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</si>
  <si>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</si>
  <si>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</si>
  <si>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</si>
  <si>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</si>
  <si>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</si>
  <si>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</si>
  <si>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</si>
  <si>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</si>
  <si>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</si>
  <si>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</si>
  <si>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</si>
  <si>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</si>
  <si>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</si>
  <si>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</si>
  <si>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</si>
  <si>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</si>
  <si>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</si>
  <si>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</si>
  <si>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</si>
  <si>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</si>
  <si>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</si>
  <si>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</si>
  <si>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</si>
  <si>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</si>
  <si>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</si>
  <si>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</si>
  <si>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</si>
  <si>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</si>
  <si>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</si>
  <si>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</si>
  <si>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</si>
  <si>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</si>
  <si>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</si>
  <si>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</si>
  <si>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</si>
  <si>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</si>
  <si>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</si>
  <si>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</si>
  <si>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</si>
  <si>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</si>
  <si>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</si>
  <si>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</si>
  <si>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</si>
  <si>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</si>
  <si>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</si>
  <si>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</si>
  <si>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</si>
  <si>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</si>
  <si>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</si>
  <si>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</si>
  <si>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</si>
  <si>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</si>
  <si>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</si>
  <si>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</si>
  <si>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</si>
  <si>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</si>
  <si>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</si>
  <si>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</si>
  <si>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</si>
  <si>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</si>
  <si>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</si>
  <si>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</si>
  <si>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</si>
  <si>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</si>
  <si>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</si>
  <si>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</si>
  <si>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</si>
  <si>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</si>
  <si>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</si>
  <si>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</si>
  <si>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</si>
  <si>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</si>
  <si>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</si>
  <si>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</si>
  <si>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</si>
  <si>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</si>
  <si>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</si>
  <si>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</si>
  <si>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</si>
  <si>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</si>
  <si>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</si>
  <si>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</si>
  <si>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</si>
  <si>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</si>
  <si>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</si>
  <si>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</si>
  <si>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</si>
  <si>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</si>
  <si>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</si>
  <si>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</si>
  <si>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</si>
  <si>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</si>
  <si>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</si>
  <si>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</si>
  <si>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</si>
  <si>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</si>
  <si>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</si>
  <si>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</si>
  <si>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</si>
  <si>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</si>
  <si>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</si>
  <si>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</si>
  <si>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</si>
  <si>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</si>
  <si>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</si>
  <si>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</si>
  <si>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</si>
  <si>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</si>
  <si>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</si>
  <si>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</si>
  <si>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</si>
  <si>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</si>
  <si>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</si>
  <si>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</si>
  <si>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</si>
  <si>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</si>
  <si>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</si>
  <si>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</si>
  <si>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</si>
  <si>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</si>
  <si>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</si>
  <si>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</si>
  <si>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</si>
  <si>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</si>
  <si>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</si>
  <si>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</si>
  <si>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</si>
  <si>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</si>
  <si>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</si>
  <si>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</si>
  <si>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</si>
  <si>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</si>
  <si>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</si>
  <si>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</si>
  <si>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</si>
  <si>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</si>
  <si>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</si>
  <si>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</si>
  <si>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</si>
  <si>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</si>
  <si>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</si>
  <si>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</si>
  <si>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</si>
  <si>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</si>
  <si>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</si>
  <si>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</si>
  <si>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</si>
  <si>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</si>
  <si>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</si>
  <si>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</si>
  <si>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</si>
  <si>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</si>
  <si>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</si>
  <si>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</si>
  <si>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</si>
  <si>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</si>
  <si>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</si>
  <si>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</si>
  <si>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</si>
  <si>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</si>
  <si>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</si>
  <si>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</si>
  <si>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</si>
  <si>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</si>
  <si>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</si>
  <si>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</si>
  <si>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</si>
  <si>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</si>
  <si>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</si>
  <si>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</si>
  <si>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</si>
  <si>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</si>
  <si>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</si>
  <si>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</si>
  <si>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</si>
  <si>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</si>
  <si>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</si>
  <si>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</si>
  <si>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</si>
  <si>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</si>
  <si>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</si>
  <si>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</si>
  <si>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</si>
  <si>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</si>
  <si>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</si>
  <si>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</si>
  <si>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</si>
  <si>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</si>
  <si>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</si>
  <si>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</si>
  <si>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</si>
  <si>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</si>
  <si>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</si>
  <si>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</si>
  <si>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</si>
  <si>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</si>
  <si>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</si>
  <si>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</si>
  <si>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</si>
  <si>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</si>
  <si>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</si>
  <si>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</si>
  <si>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</si>
  <si>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</si>
  <si>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</si>
  <si>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</si>
  <si>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</si>
  <si>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</si>
  <si>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</si>
  <si>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</si>
  <si>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</si>
  <si>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</si>
  <si>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</si>
  <si>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</si>
  <si>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</si>
  <si>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</si>
  <si>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</si>
  <si>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</si>
  <si>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</si>
  <si>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</si>
  <si>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</si>
  <si>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</si>
  <si>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</si>
  <si>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</si>
  <si>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</si>
  <si>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</si>
  <si>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</si>
  <si>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</si>
  <si>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</si>
  <si>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</si>
  <si>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</si>
  <si>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</si>
  <si>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</si>
  <si>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</si>
  <si>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</si>
  <si>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</si>
  <si>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</si>
  <si>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</si>
  <si>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</si>
  <si>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</si>
  <si>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</si>
  <si>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</si>
  <si>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</si>
  <si>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</si>
  <si>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</si>
  <si>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</si>
  <si>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</si>
  <si>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</si>
  <si>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</si>
  <si>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</si>
  <si>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</si>
  <si>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</si>
  <si>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</si>
  <si>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</si>
  <si>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</si>
  <si>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</si>
  <si>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</si>
  <si>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</si>
  <si>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</si>
  <si>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</si>
  <si>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</si>
  <si>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</si>
  <si>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</si>
  <si>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</si>
  <si>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</si>
  <si>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</si>
  <si>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</si>
  <si>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</si>
  <si>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</si>
  <si>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</si>
  <si>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</si>
  <si>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</si>
  <si>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</si>
  <si>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</si>
  <si>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</si>
  <si>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</si>
  <si>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</si>
  <si>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</si>
  <si>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</si>
  <si>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</si>
  <si>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</si>
  <si>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</si>
  <si>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</si>
  <si>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</si>
  <si>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</si>
  <si>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</si>
  <si>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</si>
  <si>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</si>
  <si>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</si>
  <si>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</si>
  <si>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</si>
  <si>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</si>
  <si>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</si>
  <si>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</si>
  <si>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</si>
  <si>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</si>
  <si>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</si>
  <si>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</si>
  <si>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</si>
  <si>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</si>
  <si>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</si>
  <si>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</si>
  <si>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</si>
  <si>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</si>
  <si>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</si>
  <si>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</si>
  <si>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</si>
  <si>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</si>
  <si>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</si>
  <si>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</si>
  <si>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</si>
  <si>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</si>
  <si>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</si>
  <si>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</si>
  <si>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</si>
  <si>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</si>
  <si>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</si>
  <si>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</si>
  <si>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</si>
  <si>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</si>
  <si>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</si>
  <si>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</si>
  <si>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</si>
  <si>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</si>
  <si>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</si>
  <si>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</si>
  <si>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</si>
  <si>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</si>
  <si>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</si>
  <si>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</si>
  <si>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</si>
  <si>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</si>
  <si>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</si>
  <si>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</si>
  <si>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</si>
  <si>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</si>
  <si>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</si>
  <si>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</si>
  <si>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</si>
  <si>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</si>
  <si>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</si>
  <si>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</si>
  <si>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</si>
  <si>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</si>
  <si>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</si>
  <si>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</si>
  <si>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</si>
  <si>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</si>
  <si>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</si>
  <si>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</si>
  <si>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</si>
  <si>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</si>
  <si>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</si>
  <si>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</si>
  <si>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</si>
  <si>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</si>
  <si>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</si>
  <si>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</si>
  <si>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</si>
  <si>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</si>
  <si>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</si>
  <si>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</si>
  <si>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</si>
  <si>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</si>
  <si>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</si>
  <si>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</si>
  <si>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</si>
  <si>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</si>
  <si>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</si>
  <si>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</si>
  <si>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</si>
  <si>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</si>
  <si>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</si>
  <si>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</si>
  <si>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</si>
  <si>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</si>
  <si>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</si>
  <si>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</si>
  <si>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</si>
  <si>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</si>
  <si>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</si>
  <si>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</si>
  <si>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</si>
  <si>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</si>
  <si>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</si>
  <si>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</si>
  <si>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</si>
  <si>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</si>
  <si>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</si>
  <si>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</si>
  <si>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</si>
  <si>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</si>
  <si>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</si>
  <si>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</si>
  <si>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</si>
  <si>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</si>
  <si>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</si>
  <si>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</si>
  <si>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</si>
  <si>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</si>
  <si>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</si>
  <si>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</si>
  <si>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</si>
  <si>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</si>
  <si>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</si>
  <si>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</si>
  <si>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</si>
  <si>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</si>
  <si>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</si>
  <si>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</si>
  <si>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</si>
  <si>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</si>
  <si>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</si>
  <si>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</si>
  <si>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</si>
  <si>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</si>
  <si>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</si>
  <si>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</si>
  <si>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</si>
  <si>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</si>
  <si>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</si>
  <si>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</si>
  <si>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</si>
  <si>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</si>
  <si>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</si>
  <si>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</si>
  <si>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</si>
  <si>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</si>
  <si>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</si>
  <si>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</si>
  <si>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</si>
  <si>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</si>
  <si>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</si>
  <si>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</si>
  <si>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</si>
  <si>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</si>
  <si>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</si>
  <si>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</si>
  <si>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</si>
  <si>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</si>
  <si>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</si>
  <si>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</si>
  <si>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</si>
  <si>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</si>
  <si>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</si>
  <si>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</si>
  <si>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</si>
  <si>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</si>
  <si>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</si>
  <si>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</si>
  <si>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</si>
  <si>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</si>
  <si>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</si>
  <si>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</si>
  <si>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</si>
  <si>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</si>
  <si>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</si>
  <si>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</si>
  <si>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</si>
  <si>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</si>
  <si>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</si>
  <si>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</si>
  <si>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</si>
  <si>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</si>
  <si>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</si>
  <si>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</si>
  <si>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</si>
  <si>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</si>
  <si>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</si>
  <si>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</si>
  <si>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</si>
  <si>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</si>
  <si>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</si>
  <si>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</si>
  <si>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</si>
  <si>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</si>
  <si>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</si>
  <si>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</si>
  <si>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</si>
  <si>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</si>
  <si>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</si>
  <si>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</si>
  <si>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</si>
  <si>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</si>
  <si>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</si>
  <si>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</si>
  <si>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</si>
  <si>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</si>
  <si>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</si>
  <si>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</si>
  <si>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</si>
  <si>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</si>
  <si>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</si>
  <si>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</si>
  <si>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</si>
  <si>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</si>
  <si>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</si>
  <si>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</si>
  <si>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</si>
  <si>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</si>
  <si>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</si>
  <si>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</si>
  <si>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</si>
  <si>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</si>
  <si>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</si>
  <si>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</si>
  <si>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</si>
  <si>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</si>
  <si>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</si>
  <si>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</si>
  <si>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</si>
  <si>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</si>
  <si>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</si>
  <si>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</si>
  <si>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</si>
  <si>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</si>
  <si>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</si>
  <si>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</si>
  <si>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</si>
  <si>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</si>
  <si>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</si>
  <si>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</si>
  <si>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</si>
  <si>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</si>
  <si>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</si>
  <si>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</si>
  <si>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</si>
  <si>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</si>
  <si>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</si>
  <si>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</si>
  <si>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</si>
  <si>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</si>
  <si>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</si>
  <si>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</si>
  <si>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</si>
  <si>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</si>
  <si>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</si>
  <si>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</si>
  <si>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</si>
  <si>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</si>
  <si>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</si>
  <si>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</si>
  <si>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</si>
  <si>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</si>
  <si>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</si>
  <si>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</si>
  <si>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</si>
  <si>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</si>
  <si>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</si>
  <si>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</si>
  <si>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</si>
  <si>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</si>
  <si>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</si>
  <si>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</si>
  <si>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</si>
  <si>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</si>
  <si>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</si>
  <si>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</si>
  <si>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</si>
  <si>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</si>
  <si>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</si>
  <si>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</si>
  <si>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</si>
  <si>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</si>
  <si>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</si>
  <si>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</si>
  <si>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</si>
  <si>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</si>
  <si>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</si>
  <si>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</si>
  <si>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</si>
  <si>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</si>
  <si>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</si>
  <si>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</si>
  <si>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</si>
  <si>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</si>
  <si>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</si>
  <si>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</si>
  <si>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</si>
  <si>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</si>
  <si>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</si>
  <si>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</si>
  <si>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</si>
  <si>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</si>
  <si>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</si>
  <si>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</si>
  <si>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</si>
  <si>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</si>
  <si>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</si>
  <si>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</si>
  <si>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</si>
  <si>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</si>
  <si>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</si>
  <si>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</si>
  <si>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</si>
  <si>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</si>
  <si>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</si>
  <si>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</si>
  <si>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</si>
  <si>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</si>
  <si>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</si>
  <si>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</si>
  <si>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</si>
  <si>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</si>
  <si>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</si>
  <si>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</si>
  <si>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</si>
  <si>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</si>
  <si>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</si>
  <si>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</si>
  <si>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</si>
  <si>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</si>
  <si>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</si>
  <si>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</si>
  <si>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</si>
  <si>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</si>
  <si>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</si>
  <si>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</si>
  <si>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</si>
  <si>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</si>
  <si>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</si>
  <si>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</si>
  <si>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</si>
  <si>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</si>
  <si>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</si>
  <si>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</si>
  <si>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</si>
  <si>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</si>
  <si>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</si>
  <si>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</si>
  <si>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</si>
  <si>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</si>
  <si>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</si>
  <si>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</si>
  <si>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</si>
  <si>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</si>
  <si>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</si>
  <si>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</si>
  <si>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</si>
  <si>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</si>
  <si>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</si>
  <si>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</si>
  <si>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</si>
  <si>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</si>
  <si>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</si>
  <si>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</si>
  <si>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</si>
  <si>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</si>
  <si>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</si>
  <si>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</si>
  <si>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</si>
  <si>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</si>
  <si>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</si>
  <si>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</si>
  <si>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</si>
  <si>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</si>
  <si>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</si>
  <si>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</si>
  <si>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</si>
  <si>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</si>
  <si>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</si>
  <si>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</si>
  <si>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</si>
  <si>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</si>
  <si>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</si>
  <si>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</si>
  <si>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</si>
  <si>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</si>
  <si>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</si>
  <si>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</si>
  <si>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</si>
  <si>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</si>
  <si>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</si>
  <si>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</si>
  <si>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</si>
  <si>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</si>
  <si>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</si>
  <si>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</si>
  <si>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</si>
  <si>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</si>
  <si>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</si>
  <si>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</si>
  <si>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</si>
  <si>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</si>
  <si>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</si>
  <si>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</si>
  <si>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</si>
  <si>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</si>
  <si>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</si>
  <si>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</si>
  <si>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</si>
  <si>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</si>
  <si>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</si>
  <si>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</si>
  <si>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</si>
  <si>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</si>
  <si>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</si>
  <si>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</si>
  <si>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</si>
  <si>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</si>
  <si>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</si>
  <si>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</si>
  <si>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</si>
  <si>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</si>
  <si>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</si>
  <si>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</si>
  <si>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</si>
  <si>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</si>
  <si>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</si>
  <si>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</si>
  <si>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</si>
  <si>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</si>
  <si>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</si>
  <si>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</si>
  <si>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</si>
  <si>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</si>
  <si>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</si>
  <si>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</si>
  <si>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</si>
  <si>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</si>
  <si>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</si>
  <si>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</si>
  <si>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</si>
  <si>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</si>
  <si>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</si>
  <si>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</si>
  <si>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</si>
  <si>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</si>
  <si>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</si>
  <si>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</si>
  <si>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</si>
  <si>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</si>
  <si>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</si>
  <si>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</si>
  <si>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</si>
  <si>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</si>
  <si>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</si>
  <si>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</si>
  <si>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</si>
  <si>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</si>
  <si>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</si>
  <si>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</si>
  <si>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</si>
  <si>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</si>
  <si>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</si>
  <si>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</si>
  <si>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</si>
  <si>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</si>
  <si>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</si>
  <si>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</si>
  <si>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</si>
  <si>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</si>
  <si>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</si>
  <si>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</si>
  <si>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</si>
  <si>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</si>
  <si>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</si>
  <si>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</si>
  <si>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</si>
  <si>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</si>
  <si>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</si>
  <si>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</si>
  <si>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</si>
  <si>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</si>
  <si>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</si>
  <si>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</si>
  <si>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</si>
  <si>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</si>
  <si>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</si>
  <si>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</si>
  <si>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</si>
  <si>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</si>
  <si>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</si>
  <si>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</si>
  <si>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</si>
  <si>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</si>
  <si>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</si>
  <si>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</si>
  <si>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</si>
  <si>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</si>
  <si>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</si>
  <si>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</si>
  <si>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</si>
  <si>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</si>
  <si>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</si>
  <si>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</si>
  <si>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</si>
  <si>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</si>
  <si>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</si>
  <si>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</si>
  <si>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</si>
  <si>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</si>
  <si>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</si>
  <si>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</si>
  <si>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</si>
  <si>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</si>
  <si>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</si>
  <si>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</si>
  <si>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</si>
  <si>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</si>
  <si>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</si>
  <si>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</si>
  <si>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</si>
  <si>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</si>
  <si>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</si>
  <si>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</si>
  <si>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</si>
  <si>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</si>
  <si>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</si>
  <si>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</si>
  <si>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</si>
  <si>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</si>
  <si>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</si>
  <si>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</si>
  <si>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</si>
  <si>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</si>
  <si>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</si>
  <si>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</si>
  <si>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</si>
  <si>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</si>
  <si>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</si>
  <si>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</si>
  <si>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</si>
  <si>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</si>
  <si>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</si>
  <si>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</si>
  <si>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</si>
  <si>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</si>
  <si>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</si>
  <si>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</si>
  <si>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</si>
  <si>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</si>
  <si>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</si>
  <si>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</si>
  <si>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</si>
  <si>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</si>
  <si>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</si>
  <si>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</si>
  <si>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</si>
  <si>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</si>
  <si>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</si>
  <si>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</si>
  <si>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</si>
  <si>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</si>
  <si>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</si>
  <si>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</si>
  <si>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</si>
  <si>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</si>
  <si>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</si>
  <si>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</si>
  <si>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</si>
  <si>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</si>
  <si>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</si>
  <si>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</si>
  <si>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</si>
  <si>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</si>
  <si>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</si>
  <si>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</si>
  <si>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</si>
  <si>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</si>
  <si>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</si>
  <si>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</si>
  <si>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</si>
  <si>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</si>
  <si>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</si>
  <si>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</si>
  <si>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</si>
  <si>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</si>
  <si>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</si>
  <si>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</si>
  <si>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</si>
  <si>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</si>
  <si>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</si>
  <si>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</si>
  <si>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</si>
  <si>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</si>
  <si>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</si>
  <si>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</si>
  <si>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</si>
  <si>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</si>
  <si>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</si>
  <si>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</si>
  <si>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</si>
  <si>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</si>
  <si>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</si>
  <si>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</si>
  <si>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</si>
  <si>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</si>
  <si>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</si>
  <si>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</si>
  <si>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</si>
  <si>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</si>
  <si>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</si>
  <si>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</si>
  <si>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</si>
  <si>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</si>
  <si>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</si>
  <si>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</si>
  <si>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</si>
  <si>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</si>
  <si>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</si>
  <si>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</si>
  <si>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</si>
  <si>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</si>
  <si>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</si>
  <si>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</si>
  <si>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</si>
  <si>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</si>
  <si>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</si>
  <si>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</si>
  <si>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</si>
  <si>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</si>
  <si>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</si>
  <si>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</si>
  <si>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</si>
  <si>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</si>
  <si>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</si>
  <si>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</si>
  <si>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</si>
  <si>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</si>
  <si>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</si>
  <si>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</si>
  <si>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</si>
  <si>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</si>
  <si>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</si>
  <si>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</si>
  <si>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</si>
  <si>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</si>
  <si>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</si>
  <si>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</si>
  <si>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</si>
  <si>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</si>
  <si>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</si>
  <si>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</si>
  <si>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</si>
  <si>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</si>
  <si>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</si>
  <si>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</si>
  <si>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</si>
  <si>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</si>
  <si>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</si>
  <si>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</si>
  <si>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</si>
  <si>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</si>
  <si>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</si>
  <si>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</si>
  <si>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</si>
  <si>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</si>
  <si>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</si>
  <si>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</si>
  <si>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</si>
  <si>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</si>
  <si>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</si>
  <si>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</si>
  <si>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</si>
  <si>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</si>
  <si>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</si>
  <si>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</si>
  <si>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</si>
  <si>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</si>
  <si>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</si>
  <si>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</si>
  <si>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</si>
  <si>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</si>
  <si>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</si>
  <si>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</si>
  <si>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</si>
  <si>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</si>
  <si>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</si>
  <si>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</si>
  <si>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</si>
  <si>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</si>
  <si>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</si>
  <si>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</si>
  <si>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</si>
  <si>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</si>
  <si>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</si>
  <si>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</si>
  <si>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</si>
  <si>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</si>
  <si>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</si>
  <si>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</si>
  <si>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</si>
  <si>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</si>
  <si>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</si>
  <si>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</si>
  <si>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</si>
  <si>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</si>
  <si>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</si>
  <si>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</si>
  <si>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</si>
  <si>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</si>
  <si>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</si>
  <si>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</si>
  <si>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</si>
  <si>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</si>
  <si>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</si>
  <si>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</si>
  <si>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</si>
  <si>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</si>
  <si>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</si>
  <si>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</si>
  <si>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</si>
  <si>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</si>
  <si>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</si>
  <si>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</si>
  <si>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</si>
  <si>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</si>
  <si>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</si>
  <si>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</si>
  <si>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</si>
  <si>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</si>
  <si>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</si>
  <si>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</si>
  <si>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</si>
  <si>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</si>
  <si>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</si>
  <si>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</si>
  <si>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</si>
  <si>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</si>
  <si>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</si>
  <si>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</si>
  <si>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</si>
  <si>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</si>
  <si>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</si>
  <si>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</si>
  <si>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</si>
  <si>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</si>
  <si>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</si>
  <si>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</si>
  <si>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</si>
  <si>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</si>
  <si>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</si>
  <si>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</si>
  <si>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</si>
  <si>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</si>
  <si>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</si>
  <si>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</si>
  <si>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</si>
  <si>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</si>
  <si>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</si>
  <si>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</si>
  <si>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</si>
  <si>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</si>
  <si>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</si>
  <si>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</si>
  <si>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</si>
  <si>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</si>
  <si>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</si>
  <si>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</si>
  <si>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</si>
  <si>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</si>
  <si>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</si>
  <si>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</si>
  <si>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</si>
  <si>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</si>
  <si>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</si>
  <si>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</si>
  <si>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</si>
  <si>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</si>
  <si>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</si>
  <si>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</si>
  <si>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</si>
  <si>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</si>
  <si>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</si>
  <si>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</si>
  <si>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</si>
  <si>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</si>
  <si>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</si>
  <si>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</si>
  <si>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</si>
  <si>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</si>
  <si>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</si>
  <si>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</si>
  <si>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</si>
  <si>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</si>
  <si>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</si>
  <si>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</si>
  <si>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</si>
  <si>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</si>
  <si>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</si>
  <si>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</si>
  <si>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</si>
  <si>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</si>
  <si>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</si>
  <si>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</si>
  <si>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</si>
  <si>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</si>
  <si>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</si>
  <si>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</si>
  <si>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</si>
  <si>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</si>
  <si>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</si>
  <si>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</si>
  <si>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</si>
  <si>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</si>
  <si>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</si>
  <si>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</si>
  <si>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</si>
  <si>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</si>
  <si>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</si>
  <si>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</si>
  <si>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</si>
  <si>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</si>
  <si>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</si>
  <si>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</si>
  <si>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</si>
  <si>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</si>
  <si>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</si>
  <si>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</si>
  <si>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</si>
  <si>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</si>
  <si>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</si>
  <si>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</si>
  <si>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</si>
  <si>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</si>
  <si>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</si>
  <si>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</si>
  <si>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</si>
  <si>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</si>
  <si>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</si>
  <si>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</si>
  <si>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</si>
  <si>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</si>
  <si>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</si>
  <si>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</si>
  <si>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</si>
  <si>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</si>
  <si>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</si>
  <si>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</si>
  <si>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</si>
  <si>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</si>
  <si>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</si>
  <si>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</si>
  <si>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</si>
  <si>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</si>
  <si>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</si>
  <si>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</si>
  <si>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</si>
  <si>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</si>
  <si>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</si>
  <si>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</si>
  <si>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</si>
  <si>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</si>
  <si>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</si>
  <si>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</si>
  <si>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</si>
  <si>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</si>
  <si>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</si>
  <si>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</si>
  <si>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</si>
  <si>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</si>
  <si>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</si>
  <si>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</si>
  <si>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</si>
  <si>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</si>
  <si>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</si>
  <si>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</si>
  <si>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</si>
  <si>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</si>
  <si>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</si>
  <si>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</si>
  <si>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</si>
  <si>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</si>
  <si>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</si>
  <si>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</si>
  <si>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</si>
  <si>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</si>
  <si>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</si>
  <si>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</si>
  <si>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</si>
  <si>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</si>
  <si>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</si>
  <si>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</si>
  <si>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</si>
  <si>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</si>
  <si>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</si>
  <si>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</si>
  <si>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</si>
  <si>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</si>
  <si>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</si>
  <si>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</si>
  <si>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</si>
  <si>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</si>
  <si>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</si>
  <si>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</si>
  <si>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</si>
  <si>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</si>
  <si>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</si>
  <si>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</si>
  <si>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</si>
  <si>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</si>
  <si>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</si>
  <si>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</si>
  <si>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</si>
  <si>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</si>
  <si>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</si>
  <si>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</si>
  <si>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</si>
  <si>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</si>
  <si>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</si>
  <si>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</si>
  <si>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</si>
  <si>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</si>
  <si>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</si>
  <si>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</si>
  <si>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</si>
  <si>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</si>
  <si>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</si>
  <si>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</si>
  <si>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</si>
  <si>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</si>
  <si>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</si>
  <si>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</si>
  <si>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</si>
  <si>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</si>
  <si>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</si>
  <si>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</si>
  <si>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</si>
  <si>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</si>
  <si>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</si>
  <si>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</si>
  <si>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</si>
  <si>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</si>
  <si>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</si>
  <si>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</si>
  <si>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</si>
  <si>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</si>
  <si>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</si>
  <si>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</si>
  <si>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</si>
  <si>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</si>
  <si>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</si>
  <si>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</si>
  <si>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</si>
  <si>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</si>
  <si>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</si>
  <si>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</si>
  <si>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</si>
  <si>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</si>
  <si>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</si>
  <si>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</si>
  <si>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</si>
  <si>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</si>
  <si>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</si>
  <si>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</si>
  <si>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</si>
  <si>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</si>
  <si>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</si>
  <si>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</si>
  <si>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</si>
  <si>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</si>
  <si>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</si>
  <si>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</si>
  <si>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</si>
  <si>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</si>
  <si>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</si>
  <si>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</si>
  <si>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</si>
  <si>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</si>
  <si>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</si>
  <si>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</si>
  <si>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</si>
  <si>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</si>
  <si>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</si>
  <si>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</si>
  <si>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</si>
  <si>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</si>
  <si>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</si>
  <si>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</si>
  <si>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</si>
  <si>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</si>
  <si>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</si>
  <si>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</si>
  <si>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</si>
  <si>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</si>
  <si>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</si>
  <si>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</si>
  <si>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</si>
  <si>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</si>
  <si>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</si>
  <si>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</si>
  <si>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</si>
  <si>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</si>
  <si>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</si>
  <si>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</si>
  <si>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</si>
  <si>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</si>
  <si>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</si>
  <si>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</si>
  <si>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</si>
  <si>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</si>
  <si>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</si>
  <si>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</si>
  <si>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</si>
  <si>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</si>
  <si>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</si>
  <si>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</si>
  <si>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</si>
  <si>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</si>
  <si>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</si>
  <si>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</si>
  <si>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</si>
  <si>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</si>
  <si>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</si>
  <si>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</si>
  <si>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</si>
  <si>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</si>
  <si>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</si>
  <si>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</si>
  <si>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</si>
  <si>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</si>
  <si>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</si>
  <si>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</si>
  <si>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</si>
  <si>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</si>
  <si>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</si>
  <si>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</si>
  <si>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</si>
  <si>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</si>
  <si>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</si>
  <si>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</si>
  <si>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</si>
  <si>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</si>
  <si>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</si>
  <si>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</si>
  <si>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</si>
  <si>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</si>
  <si>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</si>
  <si>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</si>
  <si>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</si>
  <si>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</si>
  <si>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</si>
  <si>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</si>
  <si>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</si>
  <si>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</si>
  <si>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</si>
  <si>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</si>
  <si>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</si>
  <si>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</si>
  <si>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</si>
  <si>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</si>
  <si>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</si>
  <si>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</si>
  <si>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</si>
  <si>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</si>
  <si>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</si>
  <si>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</si>
  <si>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</si>
  <si>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</si>
  <si>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</si>
  <si>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</si>
  <si>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</si>
  <si>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</si>
  <si>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</si>
  <si>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</si>
  <si>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</si>
  <si>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</si>
  <si>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</si>
  <si>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</si>
  <si>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</si>
  <si>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</si>
  <si>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</si>
  <si>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</si>
  <si>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</si>
  <si>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</si>
  <si>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</si>
  <si>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</si>
  <si>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</si>
  <si>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</si>
  <si>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</si>
  <si>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</si>
  <si>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</si>
  <si>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</si>
  <si>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</si>
  <si>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</si>
  <si>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</si>
  <si>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</si>
  <si>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</si>
  <si>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</si>
  <si>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</si>
  <si>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</si>
  <si>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</si>
  <si>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</si>
  <si>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</si>
  <si>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</si>
  <si>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</si>
  <si>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</si>
  <si>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</si>
  <si>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</si>
  <si>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</si>
  <si>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</si>
  <si>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</si>
  <si>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</si>
  <si>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</si>
  <si>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</si>
  <si>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</si>
  <si>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</si>
  <si>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</si>
  <si>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</si>
  <si>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</si>
  <si>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</si>
  <si>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</si>
  <si>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</si>
  <si>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</si>
  <si>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</si>
  <si>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</si>
  <si>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</si>
  <si>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</si>
  <si>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</si>
  <si>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</si>
  <si>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</si>
  <si>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</si>
  <si>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</si>
  <si>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</si>
  <si>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</si>
  <si>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</si>
  <si>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</si>
  <si>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</si>
  <si>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</si>
  <si>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</si>
  <si>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</si>
  <si>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</si>
  <si>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</si>
  <si>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</si>
  <si>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</si>
  <si>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</si>
  <si>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</si>
  <si>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</si>
  <si>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</si>
  <si>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</si>
  <si>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</si>
  <si>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</si>
  <si>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</si>
  <si>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</si>
  <si>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</si>
  <si>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</si>
  <si>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</si>
  <si>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</si>
  <si>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</si>
  <si>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</si>
  <si>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</si>
  <si>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</si>
  <si>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</si>
  <si>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</si>
  <si>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</si>
  <si>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</si>
  <si>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</si>
  <si>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</si>
  <si>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</si>
  <si>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</si>
  <si>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</si>
  <si>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</si>
  <si>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</si>
  <si>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</si>
  <si>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</si>
  <si>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</si>
  <si>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</si>
  <si>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</si>
  <si>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</si>
  <si>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</si>
  <si>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</si>
  <si>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</si>
  <si>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</si>
  <si>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</si>
  <si>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</si>
  <si>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</si>
  <si>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</si>
  <si>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</si>
  <si>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</si>
  <si>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</si>
  <si>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</si>
  <si>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</si>
  <si>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</si>
  <si>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</si>
  <si>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</si>
  <si>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</si>
  <si>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</si>
  <si>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</si>
  <si>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</si>
  <si>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</si>
  <si>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</si>
  <si>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</si>
  <si>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</si>
  <si>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</si>
  <si>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</si>
  <si>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</si>
  <si>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</si>
  <si>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</si>
  <si>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</si>
  <si>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</si>
  <si>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</si>
  <si>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</si>
  <si>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</si>
  <si>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</si>
  <si>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</si>
  <si>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</si>
  <si>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</si>
  <si>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</si>
  <si>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</si>
  <si>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</si>
  <si>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</si>
  <si>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</si>
  <si>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</si>
  <si>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</si>
  <si>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</si>
  <si>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</si>
  <si>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</si>
  <si>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</si>
  <si>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</si>
  <si>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</si>
  <si>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</si>
  <si>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</si>
  <si>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</si>
  <si>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</si>
  <si>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</si>
  <si>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</si>
  <si>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</si>
  <si>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</si>
  <si>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</si>
  <si>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</si>
  <si>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</si>
  <si>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</si>
  <si>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</si>
  <si>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</si>
  <si>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</si>
  <si>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</si>
  <si>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</si>
  <si>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</si>
  <si>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</si>
  <si>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</si>
  <si>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</si>
  <si>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</si>
  <si>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</si>
  <si>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</si>
  <si>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</si>
  <si>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</si>
  <si>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</si>
  <si>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</si>
  <si>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</si>
  <si>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</si>
  <si>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</si>
  <si>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</si>
  <si>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</si>
  <si>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</si>
  <si>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</si>
  <si>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</si>
  <si>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</si>
  <si>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</si>
  <si>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</si>
  <si>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</si>
  <si>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</si>
  <si>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</si>
  <si>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</si>
  <si>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</si>
  <si>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</si>
  <si>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</si>
  <si>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</si>
  <si>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</si>
  <si>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</si>
  <si>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</si>
  <si>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</si>
  <si>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</si>
  <si>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</si>
  <si>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</si>
  <si>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</si>
  <si>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</si>
  <si>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</si>
  <si>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</si>
  <si>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</si>
  <si>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</si>
  <si>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</si>
  <si>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</si>
  <si>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</si>
  <si>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</si>
  <si>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</si>
  <si>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</si>
  <si>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</si>
  <si>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</si>
  <si>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</si>
  <si>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</si>
  <si>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</si>
  <si>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</si>
  <si>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</si>
  <si>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</si>
  <si>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</si>
  <si>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</si>
  <si>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</si>
  <si>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</si>
  <si>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</si>
  <si>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</si>
  <si>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</si>
  <si>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</si>
  <si>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</si>
  <si>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</si>
  <si>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</si>
  <si>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</si>
  <si>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</si>
  <si>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</si>
  <si>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</si>
  <si>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</si>
  <si>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</si>
  <si>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</si>
  <si>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</si>
  <si>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</si>
  <si>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</si>
  <si>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</si>
  <si>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</si>
  <si>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</si>
  <si>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</si>
  <si>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</si>
  <si>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</si>
  <si>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</si>
  <si>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</si>
  <si>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</si>
  <si>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</si>
  <si>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</si>
  <si>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</si>
  <si>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</si>
  <si>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</si>
  <si>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</si>
  <si>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</si>
  <si>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</si>
  <si>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</si>
  <si>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</si>
  <si>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</si>
  <si>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</si>
  <si>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</si>
  <si>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</si>
  <si>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</si>
  <si>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</si>
  <si>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</si>
  <si>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</si>
  <si>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</si>
  <si>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</si>
  <si>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</si>
  <si>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</si>
  <si>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</si>
  <si>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</si>
  <si>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</si>
  <si>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</si>
  <si>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</si>
  <si>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</si>
  <si>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</si>
  <si>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</si>
  <si>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</si>
  <si>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</si>
  <si>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</si>
  <si>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</si>
  <si>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</si>
  <si>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</si>
  <si>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</si>
  <si>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</si>
  <si>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</si>
  <si>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</si>
  <si>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</si>
  <si>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</si>
  <si>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</si>
  <si>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</si>
  <si>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</si>
  <si>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</si>
  <si>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</si>
  <si>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</si>
  <si>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</si>
  <si>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</si>
  <si>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</si>
  <si>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</si>
  <si>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</si>
  <si>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</si>
  <si>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</si>
  <si>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</si>
  <si>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</si>
  <si>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</si>
  <si>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</si>
  <si>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</si>
  <si>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</si>
  <si>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</si>
  <si>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</si>
  <si>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</si>
  <si>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</si>
  <si>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</si>
  <si>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</si>
  <si>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</si>
  <si>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</si>
  <si>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</si>
  <si>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</si>
  <si>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</si>
  <si>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</si>
  <si>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</si>
  <si>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</si>
  <si>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</si>
  <si>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</si>
  <si>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</si>
  <si>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</si>
  <si>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</si>
  <si>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</si>
  <si>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</si>
  <si>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</si>
  <si>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</si>
  <si>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</si>
  <si>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</si>
  <si>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</si>
  <si>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</si>
  <si>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</si>
  <si>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</si>
  <si>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</si>
  <si>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</si>
  <si>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</si>
  <si>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</si>
  <si>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</si>
  <si>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</si>
  <si>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</si>
  <si>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</si>
  <si>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</si>
  <si>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</si>
  <si>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</si>
  <si>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</si>
  <si>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</si>
  <si>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</si>
  <si>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</si>
  <si>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</si>
  <si>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</si>
  <si>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</si>
  <si>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</si>
  <si>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</si>
  <si>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</si>
  <si>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</si>
  <si>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</si>
  <si>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</si>
  <si>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</si>
  <si>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</si>
  <si>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</si>
  <si>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</si>
  <si>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</si>
  <si>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</si>
  <si>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</si>
  <si>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</si>
  <si>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</si>
  <si>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</si>
  <si>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</si>
  <si>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</si>
  <si>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</si>
  <si>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</si>
  <si>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</si>
  <si>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</si>
  <si>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</si>
  <si>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</si>
  <si>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</si>
  <si>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</si>
  <si>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</si>
  <si>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</si>
  <si>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</si>
  <si>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</si>
  <si>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</si>
  <si>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</si>
  <si>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</si>
  <si>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</si>
  <si>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</si>
  <si>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</si>
  <si>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</si>
  <si>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</si>
  <si>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</si>
  <si>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</si>
  <si>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</si>
  <si>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</si>
  <si>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</si>
  <si>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</si>
  <si>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</si>
  <si>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</si>
  <si>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</si>
  <si>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</si>
  <si>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</si>
  <si>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</si>
  <si>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</si>
  <si>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</si>
  <si>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</si>
  <si>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</si>
  <si>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</si>
  <si>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</si>
  <si>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</si>
  <si>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</si>
  <si>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</si>
  <si>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</si>
  <si>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</si>
  <si>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</si>
  <si>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</si>
  <si>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</si>
  <si>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</si>
  <si>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</si>
  <si>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</si>
  <si>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</si>
  <si>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</si>
  <si>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</si>
  <si>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</si>
  <si>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</si>
  <si>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</si>
  <si>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</si>
  <si>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</si>
  <si>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</si>
  <si>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</si>
  <si>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</si>
  <si>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</si>
  <si>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</si>
  <si>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</si>
  <si>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</si>
  <si>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</si>
  <si>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</si>
  <si>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</si>
  <si>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</si>
  <si>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</si>
  <si>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</si>
  <si>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</si>
  <si>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</si>
  <si>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</si>
  <si>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</si>
  <si>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</si>
  <si>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</si>
  <si>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</si>
  <si>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</si>
  <si>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</si>
  <si>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</si>
  <si>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</si>
  <si>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</si>
  <si>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</si>
  <si>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</si>
  <si>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</si>
  <si>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</si>
  <si>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</si>
  <si>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</si>
  <si>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</si>
  <si>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</si>
  <si>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</si>
  <si>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</si>
  <si>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</si>
  <si>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</si>
  <si>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</si>
  <si>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</si>
  <si>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</si>
  <si>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</si>
  <si>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</si>
  <si>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</si>
  <si>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</si>
  <si>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</si>
  <si>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</si>
  <si>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</si>
  <si>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</si>
  <si>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</si>
  <si>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</si>
  <si>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</si>
  <si>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</si>
  <si>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</si>
  <si>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</si>
  <si>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</si>
  <si>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</si>
  <si>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</si>
  <si>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</si>
  <si>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</si>
  <si>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</si>
  <si>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</si>
  <si>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</si>
  <si>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</si>
  <si>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</si>
  <si>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</si>
  <si>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</si>
  <si>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</si>
  <si>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</si>
  <si>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</si>
  <si>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</si>
  <si>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</si>
  <si>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</si>
  <si>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</si>
  <si>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</si>
  <si>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</si>
  <si>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</si>
  <si>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</si>
  <si>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</si>
  <si>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</si>
  <si>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</si>
  <si>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</si>
  <si>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</si>
  <si>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</si>
  <si>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</si>
  <si>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</si>
  <si>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</si>
  <si>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</si>
  <si>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</si>
  <si>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</si>
  <si>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</si>
  <si>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</si>
  <si>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</si>
  <si>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</si>
  <si>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</si>
  <si>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</si>
  <si>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</si>
  <si>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</si>
  <si>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</si>
  <si>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</si>
  <si>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</si>
  <si>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</si>
  <si>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</si>
  <si>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</si>
  <si>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</si>
  <si>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</si>
  <si>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</si>
  <si>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</si>
  <si>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</si>
  <si>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</si>
  <si>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</si>
  <si>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</si>
  <si>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</si>
  <si>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</si>
  <si>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</si>
  <si>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</si>
  <si>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</si>
  <si>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</si>
  <si>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</si>
  <si>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</si>
  <si>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</si>
  <si>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</si>
  <si>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</si>
  <si>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</si>
  <si>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</si>
  <si>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</si>
  <si>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</si>
  <si>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</si>
  <si>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</si>
  <si>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</si>
  <si>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</si>
  <si>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</si>
  <si>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</si>
  <si>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</si>
  <si>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</si>
  <si>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</si>
  <si>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</si>
  <si>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</si>
  <si>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</si>
  <si>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</si>
  <si>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</si>
  <si>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</si>
  <si>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</si>
  <si>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</si>
  <si>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</si>
  <si>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</si>
  <si>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</si>
  <si>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</si>
  <si>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</si>
  <si>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</si>
  <si>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</si>
  <si>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</si>
  <si>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</si>
  <si>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</si>
  <si>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</si>
  <si>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</si>
  <si>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</si>
  <si>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</si>
  <si>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</si>
  <si>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</si>
  <si>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</si>
  <si>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</si>
  <si>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</si>
  <si>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</si>
  <si>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</si>
  <si>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</si>
  <si>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</si>
  <si>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</si>
  <si>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</si>
  <si>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</si>
  <si>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</si>
  <si>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</si>
  <si>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</si>
  <si>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</si>
  <si>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</si>
  <si>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</si>
  <si>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</si>
  <si>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</si>
  <si>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</si>
  <si>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</si>
  <si>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</si>
  <si>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</si>
  <si>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</si>
  <si>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</si>
  <si>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</si>
  <si>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</si>
  <si>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</si>
  <si>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</si>
  <si>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</si>
  <si>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</si>
  <si>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</si>
  <si>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</si>
  <si>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</si>
  <si>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</si>
  <si>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</si>
  <si>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</si>
  <si>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</si>
  <si>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</si>
  <si>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</si>
  <si>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</si>
  <si>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</si>
  <si>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</si>
  <si>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</si>
  <si>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</si>
  <si>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</si>
  <si>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</si>
  <si>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</si>
  <si>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</si>
  <si>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</si>
  <si>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</si>
  <si>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</si>
  <si>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</si>
  <si>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</si>
  <si>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</si>
  <si>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</si>
  <si>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</si>
  <si>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</si>
  <si>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</si>
  <si>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</si>
  <si>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</si>
  <si>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</si>
  <si>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</si>
  <si>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</si>
  <si>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</si>
  <si>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</si>
  <si>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</si>
  <si>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</si>
  <si>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</si>
  <si>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</si>
  <si>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</si>
  <si>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</si>
  <si>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</si>
  <si>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</si>
  <si>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</si>
  <si>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</si>
  <si>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</si>
  <si>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</si>
  <si>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</si>
  <si>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</si>
  <si>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</si>
  <si>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</si>
  <si>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</si>
  <si>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</si>
  <si>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</si>
  <si>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</si>
  <si>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</si>
  <si>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</si>
  <si>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</si>
  <si>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</si>
  <si>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</si>
  <si>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</si>
  <si>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</si>
  <si>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</si>
  <si>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</si>
  <si>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</si>
  <si>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</si>
  <si>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</si>
  <si>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</si>
  <si>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</si>
  <si>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</si>
  <si>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</si>
  <si>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</si>
  <si>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</si>
  <si>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</si>
  <si>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</si>
  <si>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</si>
  <si>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</si>
  <si>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</si>
  <si>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</si>
  <si>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</si>
  <si>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</si>
  <si>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</si>
  <si>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</si>
  <si>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</si>
  <si>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</si>
  <si>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</si>
  <si>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</si>
  <si>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</si>
  <si>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</si>
  <si>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</si>
  <si>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</si>
  <si>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</si>
  <si>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</si>
  <si>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</si>
  <si>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</si>
  <si>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</si>
  <si>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</si>
  <si>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</si>
  <si>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</si>
  <si>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</si>
  <si>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</si>
  <si>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</si>
  <si>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</si>
  <si>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</si>
  <si>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</si>
  <si>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</si>
  <si>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</si>
  <si>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</si>
  <si>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</si>
  <si>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</si>
  <si>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</si>
  <si>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</si>
  <si>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</si>
  <si>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</si>
  <si>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</si>
  <si>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</si>
  <si>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</si>
  <si>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</si>
  <si>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</si>
  <si>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</si>
  <si>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</si>
  <si>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</si>
  <si>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</si>
  <si>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</si>
  <si>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</si>
  <si>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</si>
  <si>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</si>
  <si>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</si>
  <si>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</si>
  <si>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</si>
  <si>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</si>
  <si>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</si>
  <si>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</si>
  <si>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</si>
  <si>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</si>
  <si>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</si>
  <si>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</si>
  <si>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</si>
  <si>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</si>
  <si>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</si>
  <si>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</si>
  <si>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</si>
  <si>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</si>
  <si>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</si>
  <si>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</si>
  <si>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</si>
  <si>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</si>
  <si>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</si>
  <si>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</si>
  <si>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</si>
  <si>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</si>
  <si>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</si>
  <si>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</si>
  <si>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</si>
  <si>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</si>
  <si>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</si>
  <si>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</si>
  <si>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</si>
  <si>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</si>
  <si>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</si>
  <si>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</si>
  <si>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</si>
  <si>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</si>
  <si>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</si>
  <si>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</si>
  <si>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</si>
  <si>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</si>
  <si>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</si>
  <si>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</si>
  <si>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</si>
  <si>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</si>
  <si>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</si>
  <si>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</si>
  <si>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</si>
  <si>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</si>
  <si>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</si>
  <si>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</si>
  <si>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</si>
  <si>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</si>
  <si>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</si>
  <si>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</si>
  <si>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</si>
  <si>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</si>
  <si>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</si>
  <si>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</si>
  <si>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</si>
  <si>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</si>
  <si>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</si>
  <si>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</si>
  <si>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</si>
  <si>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</si>
  <si>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</si>
  <si>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</si>
  <si>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</si>
  <si>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</si>
  <si>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</si>
  <si>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</si>
  <si>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</si>
  <si>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</si>
  <si>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</si>
  <si>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</si>
  <si>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</si>
  <si>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</si>
  <si>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</si>
  <si>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</si>
  <si>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</si>
  <si>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</si>
  <si>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</si>
  <si>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</si>
  <si>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</si>
  <si>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</si>
  <si>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</si>
  <si>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</si>
  <si>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</si>
  <si>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</si>
  <si>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</si>
  <si>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</si>
  <si>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</si>
  <si>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</si>
  <si>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</si>
  <si>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</si>
  <si>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</si>
  <si>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</si>
  <si>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</si>
  <si>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</si>
  <si>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</si>
  <si>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</si>
  <si>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</si>
  <si>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</si>
  <si>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</si>
  <si>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</si>
  <si>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</si>
  <si>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</si>
  <si>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</si>
  <si>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</si>
  <si>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</si>
  <si>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</si>
  <si>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</si>
  <si>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</si>
  <si>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</si>
  <si>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</si>
  <si>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</si>
  <si>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</si>
  <si>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</si>
  <si>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</si>
  <si>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</si>
  <si>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</si>
  <si>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</si>
  <si>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</si>
  <si>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</si>
  <si>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</si>
  <si>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</si>
  <si>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</si>
  <si>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</si>
  <si>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</si>
  <si>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</si>
  <si>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</si>
  <si>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</si>
  <si>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</si>
  <si>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</si>
  <si>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</si>
  <si>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</si>
  <si>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</si>
  <si>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</si>
  <si>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</si>
  <si>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</si>
  <si>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</si>
  <si>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</si>
  <si>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</si>
  <si>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</si>
  <si>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</si>
  <si>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</si>
  <si>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</si>
  <si>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</si>
  <si>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</si>
  <si>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</si>
  <si>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</si>
  <si>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</si>
  <si>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</si>
  <si>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</si>
  <si>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</si>
  <si>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</si>
  <si>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</si>
  <si>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</si>
  <si>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</si>
  <si>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</si>
  <si>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</si>
  <si>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</si>
  <si>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</si>
  <si>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</si>
  <si>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</si>
  <si>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</si>
  <si>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</si>
  <si>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</si>
  <si>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</si>
  <si>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</si>
  <si>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</si>
  <si>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</si>
  <si>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</si>
  <si>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</si>
  <si>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</si>
  <si>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</si>
  <si>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</si>
  <si>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</si>
  <si>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</si>
  <si>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</si>
  <si>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</si>
  <si>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</si>
  <si>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</si>
  <si>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</si>
  <si>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</si>
  <si>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</si>
  <si>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</si>
  <si>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</si>
  <si>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</si>
  <si>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</si>
  <si>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</si>
  <si>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</si>
  <si>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</si>
  <si>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</si>
  <si>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</si>
  <si>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</si>
  <si>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</si>
  <si>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</si>
  <si>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</si>
  <si>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</si>
  <si>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</si>
  <si>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</si>
  <si>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</si>
  <si>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</si>
  <si>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</si>
  <si>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</si>
  <si>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</si>
  <si>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</si>
  <si>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</si>
  <si>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</si>
  <si>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</si>
  <si>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</si>
  <si>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</si>
  <si>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</si>
  <si>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</si>
  <si>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</si>
  <si>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</si>
  <si>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</si>
  <si>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</si>
  <si>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</si>
  <si>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</si>
  <si>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</si>
  <si>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</si>
  <si>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</si>
  <si>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</si>
  <si>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</si>
  <si>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</si>
  <si>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</si>
  <si>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</si>
  <si>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</si>
  <si>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</si>
  <si>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</si>
  <si>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</si>
  <si>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</si>
  <si>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</si>
  <si>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</si>
  <si>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</si>
  <si>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</si>
  <si>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</si>
  <si>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</si>
  <si>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</si>
  <si>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</si>
  <si>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</si>
  <si>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</si>
  <si>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</si>
  <si>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</si>
  <si>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</si>
  <si>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</si>
  <si>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</si>
  <si>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</si>
  <si>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</si>
  <si>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</si>
  <si>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</si>
  <si>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</si>
  <si>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</si>
  <si>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</si>
  <si>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</si>
  <si>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</si>
  <si>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</si>
  <si>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</si>
  <si>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</si>
  <si>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</si>
  <si>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</si>
  <si>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</si>
  <si>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</si>
  <si>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</si>
  <si>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</si>
  <si>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</si>
  <si>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</si>
  <si>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</si>
  <si>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</si>
  <si>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</si>
  <si>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</si>
  <si>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</si>
  <si>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</si>
  <si>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</si>
  <si>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</si>
  <si>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</si>
  <si>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</si>
  <si>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</si>
  <si>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</si>
  <si>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</si>
  <si>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</si>
  <si>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</si>
  <si>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</si>
  <si>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</si>
  <si>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</si>
  <si>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</si>
  <si>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</si>
  <si>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</si>
  <si>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</si>
  <si>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</si>
  <si>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</si>
  <si>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</si>
  <si>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</si>
  <si>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</si>
  <si>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</si>
  <si>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</si>
  <si>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</si>
  <si>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</si>
  <si>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</si>
  <si>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</si>
  <si>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</si>
  <si>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</si>
  <si>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</si>
  <si>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</si>
  <si>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</si>
  <si>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</si>
  <si>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</si>
  <si>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</si>
  <si>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</si>
  <si>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</si>
  <si>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</si>
  <si>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</si>
  <si>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</si>
  <si>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</si>
  <si>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</si>
  <si>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</si>
  <si>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</si>
  <si>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</si>
  <si>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</si>
  <si>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</si>
  <si>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</si>
  <si>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</si>
  <si>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</si>
  <si>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</si>
  <si>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</si>
  <si>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</si>
  <si>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</si>
  <si>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</si>
  <si>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</si>
  <si>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</si>
  <si>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</si>
  <si>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</si>
  <si>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</si>
  <si>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</si>
  <si>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</si>
  <si>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</si>
  <si>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</si>
  <si>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</si>
  <si>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</si>
  <si>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</si>
  <si>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</si>
  <si>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</si>
  <si>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</si>
  <si>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</si>
  <si>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</si>
  <si>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</si>
  <si>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</si>
  <si>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</si>
  <si>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</si>
  <si>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</si>
  <si>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</si>
  <si>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</si>
  <si>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</si>
  <si>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</si>
  <si>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</si>
  <si>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</si>
  <si>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</si>
  <si>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</si>
  <si>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</si>
  <si>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</si>
  <si>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</si>
  <si>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</si>
  <si>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</si>
  <si>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</si>
  <si>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</si>
  <si>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</si>
  <si>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</si>
  <si>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</si>
  <si>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</si>
  <si>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</si>
  <si>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</si>
  <si>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</si>
  <si>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</si>
  <si>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</si>
  <si>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</si>
  <si>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</si>
  <si>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</si>
  <si>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</si>
  <si>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</si>
  <si>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</si>
  <si>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</si>
  <si>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</si>
  <si>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</si>
  <si>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</si>
  <si>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</si>
  <si>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</si>
  <si>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</si>
  <si>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</si>
  <si>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</si>
  <si>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</si>
  <si>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</si>
  <si>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</si>
  <si>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</si>
  <si>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</si>
  <si>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</si>
  <si>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</si>
  <si>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</si>
  <si>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</si>
  <si>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</si>
  <si>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</si>
  <si>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</si>
  <si>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</si>
  <si>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</si>
  <si>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</si>
  <si>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</si>
  <si>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</si>
  <si>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</si>
  <si>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</si>
  <si>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</si>
  <si>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</si>
  <si>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</si>
  <si>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</si>
  <si>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</si>
  <si>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</si>
  <si>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</si>
  <si>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</si>
  <si>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</si>
  <si>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</si>
  <si>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</si>
  <si>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</si>
  <si>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</si>
  <si>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</si>
  <si>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</si>
  <si>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</si>
  <si>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</si>
  <si>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</si>
  <si>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</si>
  <si>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</si>
  <si>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</si>
  <si>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</si>
  <si>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</si>
  <si>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</si>
  <si>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</si>
  <si>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</si>
  <si>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</si>
  <si>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</si>
  <si>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</si>
  <si>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</si>
  <si>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</si>
  <si>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</si>
  <si>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</si>
  <si>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</si>
  <si>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</si>
  <si>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</si>
  <si>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</si>
  <si>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</si>
  <si>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</si>
  <si>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</si>
  <si>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</si>
  <si>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</si>
  <si>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</si>
  <si>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</si>
  <si>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</si>
  <si>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</si>
  <si>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</si>
  <si>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</si>
  <si>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</si>
  <si>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</si>
  <si>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</si>
  <si>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</si>
  <si>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</si>
  <si>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</si>
  <si>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</si>
  <si>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</si>
  <si>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</si>
  <si>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</si>
  <si>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</si>
  <si>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</si>
  <si>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</si>
  <si>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</si>
  <si>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</si>
  <si>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</si>
  <si>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</si>
  <si>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</si>
  <si>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</si>
  <si>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</si>
  <si>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</si>
  <si>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</si>
  <si>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</si>
  <si>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</si>
  <si>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</si>
  <si>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</si>
  <si>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</si>
  <si>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</si>
  <si>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</si>
  <si>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</si>
  <si>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</si>
  <si>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</si>
  <si>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</si>
  <si>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</si>
  <si>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</si>
  <si>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</si>
  <si>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</si>
  <si>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</si>
  <si>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</si>
  <si>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</si>
  <si>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</si>
  <si>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</si>
  <si>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</si>
  <si>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</si>
  <si>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</si>
  <si>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</si>
  <si>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</si>
  <si>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</si>
  <si>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</si>
  <si>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</si>
  <si>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</si>
  <si>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</si>
  <si>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</si>
  <si>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</si>
  <si>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</si>
  <si>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</si>
  <si>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</si>
  <si>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</si>
  <si>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</si>
  <si>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</si>
  <si>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</si>
  <si>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</si>
  <si>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</si>
  <si>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</si>
  <si>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</si>
  <si>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</si>
  <si>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</si>
  <si>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</si>
  <si>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</si>
  <si>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</si>
  <si>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</si>
  <si>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</si>
  <si>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</si>
  <si>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</si>
  <si>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</si>
  <si>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</si>
  <si>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</si>
  <si>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</si>
  <si>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</si>
  <si>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</si>
  <si>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</si>
  <si>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</si>
  <si>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</si>
  <si>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</si>
  <si>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</si>
  <si>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</si>
  <si>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</si>
  <si>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</si>
  <si>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</si>
  <si>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</si>
  <si>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</si>
  <si>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</si>
  <si>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</si>
  <si>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</si>
  <si>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</si>
  <si>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</si>
  <si>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</si>
  <si>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</si>
  <si>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</si>
  <si>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</si>
  <si>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</si>
  <si>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</si>
  <si>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</si>
  <si>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</si>
  <si>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</si>
  <si>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</si>
  <si>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</si>
  <si>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</si>
  <si>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</si>
  <si>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</si>
  <si>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</si>
  <si>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</si>
  <si>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</si>
  <si>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</si>
  <si>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</si>
  <si>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</si>
  <si>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</si>
  <si>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</si>
  <si>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</si>
  <si>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</si>
  <si>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</si>
  <si>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</si>
  <si>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</si>
  <si>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</si>
  <si>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</si>
  <si>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</si>
  <si>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</si>
  <si>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</si>
  <si>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</si>
  <si>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</si>
  <si>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</si>
  <si>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</si>
  <si>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</si>
  <si>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</si>
  <si>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</si>
  <si>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</si>
  <si>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</si>
  <si>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</si>
  <si>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</si>
  <si>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</si>
  <si>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</si>
  <si>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</si>
  <si>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</si>
  <si>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</si>
  <si>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</si>
  <si>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</si>
  <si>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</si>
  <si>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</si>
  <si>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</si>
  <si>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</si>
  <si>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</si>
  <si>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</si>
  <si>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</si>
  <si>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</si>
  <si>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</si>
  <si>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</si>
  <si>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</si>
  <si>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</si>
  <si>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</si>
  <si>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</si>
  <si>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</si>
  <si>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</si>
  <si>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</si>
  <si>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</si>
  <si>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</si>
  <si>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</si>
  <si>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</si>
  <si>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</si>
  <si>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</si>
  <si>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</si>
  <si>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</si>
  <si>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</si>
  <si>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</si>
  <si>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</si>
  <si>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</si>
  <si>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</si>
  <si>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</si>
  <si>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</si>
  <si>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</si>
  <si>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</si>
  <si>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</si>
  <si>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</si>
  <si>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</si>
  <si>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</si>
  <si>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</si>
  <si>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</si>
  <si>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</si>
  <si>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</si>
  <si>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</si>
  <si>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</si>
  <si>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</si>
  <si>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</si>
  <si>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</si>
  <si>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</si>
  <si>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</si>
  <si>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</si>
  <si>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</si>
  <si>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</si>
  <si>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</si>
  <si>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</si>
  <si>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</si>
  <si>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</si>
  <si>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</si>
  <si>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</si>
  <si>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</si>
  <si>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</si>
  <si>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</si>
  <si>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</si>
  <si>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</si>
  <si>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</si>
  <si>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</si>
  <si>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</si>
  <si>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</si>
  <si>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</si>
  <si>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</si>
  <si>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</si>
  <si>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</si>
  <si>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</si>
  <si>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</si>
  <si>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</si>
  <si>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</si>
  <si>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</si>
  <si>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</si>
  <si>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</si>
  <si>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</si>
  <si>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</si>
  <si>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</si>
  <si>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</si>
  <si>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</si>
  <si>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</si>
  <si>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</si>
  <si>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</si>
  <si>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</si>
  <si>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</si>
  <si>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</si>
  <si>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</si>
  <si>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</si>
  <si>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</si>
  <si>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</si>
  <si>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</si>
  <si>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</si>
  <si>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</si>
  <si>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</si>
  <si>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</si>
  <si>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</si>
  <si>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</si>
  <si>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</si>
  <si>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</si>
  <si>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</si>
  <si>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</si>
  <si>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</si>
  <si>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</si>
  <si>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</si>
  <si>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</si>
  <si>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</si>
  <si>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</si>
  <si>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</si>
  <si>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</si>
  <si>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</si>
  <si>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</si>
  <si>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</si>
  <si>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</si>
  <si>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</si>
  <si>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</si>
  <si>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</si>
  <si>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</si>
  <si>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</si>
  <si>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</si>
  <si>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</si>
  <si>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</si>
  <si>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</si>
  <si>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</si>
  <si>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</si>
  <si>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</si>
  <si>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</si>
  <si>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</si>
  <si>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</si>
  <si>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</si>
  <si>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</si>
  <si>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</si>
  <si>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</si>
  <si>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</si>
  <si>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</si>
  <si>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</si>
  <si>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</si>
  <si>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</si>
  <si>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</si>
  <si>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</si>
  <si>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</si>
  <si>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</si>
  <si>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</si>
  <si>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</si>
  <si>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</si>
  <si>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</si>
  <si>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</si>
  <si>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</si>
  <si>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</si>
  <si>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</si>
  <si>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</si>
  <si>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</si>
  <si>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</si>
  <si>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</si>
  <si>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</si>
  <si>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</si>
  <si>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</si>
  <si>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</si>
  <si>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</si>
  <si>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</si>
  <si>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</si>
  <si>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</si>
  <si>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</si>
  <si>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</si>
  <si>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</si>
  <si>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</si>
  <si>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</si>
  <si>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</si>
  <si>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</si>
  <si>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</si>
  <si>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</si>
  <si>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</si>
  <si>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</si>
  <si>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</si>
  <si>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</si>
  <si>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</si>
  <si>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</si>
  <si>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</si>
  <si>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</si>
  <si>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</si>
  <si>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</si>
  <si>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</si>
  <si>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</si>
  <si>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</si>
  <si>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</si>
  <si>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</si>
  <si>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</si>
  <si>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</si>
  <si>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</si>
  <si>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</si>
  <si>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</si>
  <si>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</si>
  <si>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</si>
  <si>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</si>
  <si>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</si>
  <si>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</si>
  <si>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</si>
  <si>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</si>
  <si>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</si>
  <si>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</si>
  <si>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</si>
  <si>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</si>
  <si>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</si>
  <si>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</si>
  <si>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</si>
  <si>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</si>
  <si>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</si>
  <si>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</si>
  <si>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</si>
  <si>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</si>
  <si>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</si>
  <si>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</si>
  <si>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</si>
  <si>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</si>
  <si>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</si>
  <si>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</si>
  <si>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</si>
  <si>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</si>
  <si>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</si>
  <si>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</si>
  <si>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</si>
  <si>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</si>
  <si>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</si>
  <si>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</si>
  <si>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</si>
  <si>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</si>
  <si>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</si>
  <si>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</si>
  <si>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</si>
  <si>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</si>
  <si>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</si>
  <si>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</si>
  <si>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</si>
  <si>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</si>
  <si>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</si>
  <si>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</si>
  <si>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</si>
  <si>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</si>
  <si>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</si>
  <si>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</si>
  <si>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</si>
  <si>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</si>
  <si>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</si>
  <si>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</si>
  <si>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</si>
  <si>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</si>
  <si>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</si>
  <si>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</si>
  <si>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</si>
  <si>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</si>
  <si>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</si>
  <si>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</si>
  <si>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</si>
  <si>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</si>
  <si>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</si>
  <si>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</si>
  <si>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</si>
  <si>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</si>
  <si>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</si>
  <si>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</si>
  <si>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</si>
  <si>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</si>
  <si>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</si>
  <si>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</si>
  <si>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</si>
  <si>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</si>
  <si>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</si>
  <si>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</si>
  <si>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</si>
  <si>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</si>
  <si>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</si>
  <si>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</si>
  <si>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</si>
  <si>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</si>
  <si>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</si>
  <si>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</si>
  <si>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</si>
  <si>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</si>
  <si>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</si>
  <si>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</si>
  <si>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</si>
  <si>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</si>
  <si>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</si>
  <si>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</si>
  <si>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</si>
  <si>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</si>
  <si>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</si>
  <si>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</si>
  <si>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</si>
  <si>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</si>
  <si>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</si>
  <si>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</si>
  <si>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</si>
  <si>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</si>
  <si>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</si>
  <si>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</si>
  <si>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</si>
  <si>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</si>
  <si>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</si>
  <si>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</si>
  <si>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</si>
  <si>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</si>
  <si>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</si>
  <si>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</si>
  <si>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</si>
  <si>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</si>
  <si>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</si>
  <si>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</si>
  <si>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</si>
  <si>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</si>
  <si>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</si>
  <si>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</si>
  <si>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</si>
  <si>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</si>
  <si>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</si>
  <si>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</si>
  <si>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</si>
  <si>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</si>
  <si>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</si>
  <si>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</si>
  <si>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</si>
  <si>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</si>
  <si>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</si>
  <si>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</si>
  <si>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</si>
  <si>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</si>
  <si>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</si>
  <si>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</si>
  <si>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</si>
  <si>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</si>
  <si>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</si>
  <si>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</si>
  <si>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</si>
  <si>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</si>
  <si>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</si>
  <si>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</si>
  <si>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</si>
  <si>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</si>
  <si>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</si>
  <si>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</si>
  <si>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</si>
  <si>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</si>
  <si>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</si>
  <si>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</si>
  <si>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</si>
  <si>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</si>
  <si>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</si>
  <si>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</si>
  <si>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</si>
  <si>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</si>
  <si>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</si>
  <si>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</si>
  <si>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</si>
  <si>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</si>
  <si>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</si>
  <si>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</si>
  <si>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</si>
  <si>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</si>
  <si>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</si>
  <si>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</si>
  <si>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</si>
  <si>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</si>
  <si>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</si>
  <si>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</si>
  <si>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</si>
  <si>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</si>
  <si>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</si>
  <si>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</si>
  <si>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</si>
  <si>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</si>
  <si>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</si>
  <si>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</si>
  <si>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</si>
  <si>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</si>
  <si>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</si>
  <si>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</si>
  <si>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</si>
  <si>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</si>
  <si>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</si>
  <si>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</si>
  <si>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</si>
  <si>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</si>
  <si>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</si>
  <si>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</si>
  <si>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</si>
  <si>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</si>
  <si>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</si>
  <si>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</si>
  <si>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</si>
  <si>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</si>
  <si>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</si>
  <si>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</si>
  <si>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</si>
  <si>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</si>
  <si>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</si>
  <si>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</si>
  <si>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</si>
  <si>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</si>
  <si>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</si>
  <si>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</si>
  <si>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</si>
  <si>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</si>
  <si>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</si>
  <si>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</si>
  <si>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</si>
  <si>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</si>
  <si>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</si>
  <si>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</si>
  <si>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</si>
  <si>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</si>
  <si>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</si>
  <si>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</si>
  <si>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</si>
  <si>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</si>
  <si>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</si>
  <si>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</si>
  <si>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</si>
  <si>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</si>
  <si>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</si>
  <si>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</si>
  <si>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</si>
  <si>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</si>
  <si>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</si>
  <si>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</si>
  <si>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</si>
  <si>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</si>
  <si>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</si>
  <si>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</si>
  <si>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</si>
  <si>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</si>
  <si>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</si>
  <si>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</si>
  <si>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</si>
  <si>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</si>
  <si>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</si>
  <si>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</si>
  <si>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</si>
  <si>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</si>
  <si>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</si>
  <si>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</si>
  <si>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</si>
  <si>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</si>
  <si>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</si>
  <si>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</si>
  <si>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</si>
  <si>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</si>
  <si>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</si>
  <si>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</si>
  <si>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</si>
  <si>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</si>
  <si>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</si>
  <si>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</si>
  <si>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</si>
  <si>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</si>
  <si>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</si>
  <si>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</si>
  <si>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</si>
  <si>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</si>
  <si>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</si>
  <si>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</si>
  <si>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</si>
  <si>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</si>
  <si>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</si>
  <si>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</si>
  <si>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</si>
  <si>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</si>
  <si>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</si>
  <si>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</si>
  <si>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</si>
  <si>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</si>
  <si>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</si>
  <si>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</si>
  <si>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</si>
  <si>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</si>
  <si>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</si>
  <si>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</si>
  <si>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</si>
  <si>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</si>
  <si>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</si>
  <si>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</si>
  <si>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</si>
  <si>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</si>
  <si>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</si>
  <si>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</si>
  <si>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</si>
  <si>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</si>
  <si>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</si>
  <si>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</si>
  <si>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</si>
  <si>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</si>
  <si>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</si>
  <si>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</si>
  <si>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</si>
  <si>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</si>
  <si>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</si>
  <si>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</si>
  <si>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</si>
  <si>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</si>
  <si>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</si>
  <si>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</si>
  <si>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</si>
  <si>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</si>
  <si>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</si>
  <si>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</si>
  <si>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</si>
  <si>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</si>
  <si>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</si>
  <si>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</si>
  <si>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</si>
  <si>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</si>
  <si>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</si>
  <si>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</si>
  <si>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</si>
  <si>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</si>
  <si>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</si>
  <si>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</si>
  <si>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</si>
  <si>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</si>
  <si>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</si>
  <si>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</si>
  <si>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</si>
  <si>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</si>
  <si>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</si>
  <si>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</si>
  <si>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</si>
  <si>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</si>
  <si>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</si>
  <si>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</si>
  <si>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</si>
  <si>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</si>
  <si>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</si>
  <si>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</si>
  <si>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</si>
  <si>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</si>
  <si>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</si>
  <si>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</si>
  <si>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</si>
  <si>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</si>
  <si>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</si>
  <si>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</si>
  <si>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</si>
  <si>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</si>
  <si>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</si>
  <si>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</si>
  <si>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</si>
  <si>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</si>
  <si>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</si>
  <si>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</si>
  <si>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</si>
  <si>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</si>
  <si>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</si>
  <si>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</si>
  <si>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</si>
  <si>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</si>
  <si>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</si>
  <si>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</si>
  <si>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</si>
  <si>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</si>
  <si>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</si>
  <si>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</si>
  <si>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</si>
  <si>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</si>
  <si>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</si>
  <si>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</si>
  <si>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</si>
  <si>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</si>
  <si>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</si>
  <si>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</si>
  <si>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</si>
  <si>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</si>
  <si>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</si>
  <si>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</si>
  <si>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</si>
  <si>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</si>
  <si>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</si>
  <si>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</si>
  <si>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</si>
  <si>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</si>
  <si>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</si>
  <si>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</si>
  <si>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</si>
  <si>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</si>
  <si>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</si>
  <si>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</si>
  <si>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</si>
  <si>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</si>
  <si>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</si>
  <si>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</si>
  <si>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</si>
  <si>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</si>
  <si>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</si>
  <si>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</si>
  <si>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</si>
  <si>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</si>
  <si>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</si>
  <si>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</si>
  <si>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</si>
  <si>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</si>
  <si>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</si>
  <si>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</si>
  <si>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</si>
  <si>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</si>
  <si>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</si>
  <si>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</si>
  <si>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</si>
  <si>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</si>
  <si>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</si>
  <si>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</si>
  <si>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</si>
  <si>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</si>
  <si>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</si>
  <si>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</si>
  <si>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</si>
  <si>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</si>
  <si>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</si>
  <si>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</si>
  <si>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</si>
  <si>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</si>
  <si>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</si>
  <si>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</si>
  <si>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</si>
  <si>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</si>
  <si>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</si>
  <si>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</si>
  <si>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</si>
  <si>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</si>
  <si>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</si>
  <si>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</si>
  <si>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</si>
  <si>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</si>
  <si>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</si>
  <si>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</si>
  <si>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</si>
  <si>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</si>
  <si>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</si>
  <si>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</si>
  <si>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</si>
  <si>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</si>
  <si>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</si>
  <si>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</si>
  <si>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</si>
  <si>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</si>
  <si>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</si>
  <si>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</si>
  <si>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</si>
  <si>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</si>
  <si>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</si>
  <si>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</si>
  <si>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</si>
  <si>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</si>
  <si>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</si>
  <si>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</si>
  <si>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</si>
  <si>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</si>
  <si>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</si>
  <si>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</si>
  <si>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</si>
  <si>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</si>
  <si>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</si>
  <si>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</si>
  <si>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</si>
  <si>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</si>
  <si>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</si>
  <si>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</si>
  <si>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</si>
  <si>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</si>
  <si>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</si>
  <si>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</si>
  <si>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</si>
  <si>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</si>
  <si>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</si>
  <si>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</si>
  <si>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</si>
  <si>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</si>
  <si>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</si>
  <si>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</si>
  <si>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</si>
  <si>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</si>
  <si>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</si>
  <si>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</si>
  <si>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</si>
  <si>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</si>
  <si>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</si>
  <si>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</si>
  <si>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</si>
  <si>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</si>
  <si>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</si>
  <si>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</si>
  <si>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</si>
  <si>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</si>
  <si>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</si>
  <si>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</si>
  <si>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</si>
  <si>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</si>
  <si>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</si>
  <si>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</si>
  <si>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</si>
  <si>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</si>
  <si>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</si>
  <si>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</si>
  <si>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</si>
  <si>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</si>
  <si>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</si>
  <si>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</si>
  <si>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</si>
  <si>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</si>
  <si>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</si>
  <si>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</si>
  <si>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</si>
  <si>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</si>
  <si>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</si>
  <si>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</si>
  <si>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</si>
  <si>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</si>
  <si>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</si>
  <si>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</si>
  <si>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</si>
  <si>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</si>
  <si>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</si>
  <si>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</si>
  <si>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</si>
  <si>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</si>
  <si>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</si>
  <si>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</si>
  <si>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</si>
  <si>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</si>
  <si>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</si>
  <si>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</si>
  <si>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</si>
  <si>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</si>
  <si>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</si>
  <si>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</si>
  <si>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</si>
  <si>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</si>
  <si>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</si>
  <si>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</si>
  <si>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</si>
  <si>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</si>
  <si>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</si>
  <si>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</si>
  <si>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</si>
  <si>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</si>
  <si>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</si>
  <si>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</si>
  <si>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</si>
  <si>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</si>
  <si>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</si>
  <si>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</si>
  <si>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</si>
  <si>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</si>
  <si>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</si>
  <si>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</si>
  <si>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</si>
  <si>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</si>
  <si>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</si>
  <si>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</si>
  <si>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</si>
  <si>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</si>
  <si>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</si>
  <si>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</si>
  <si>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</si>
  <si>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</si>
  <si>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</si>
  <si>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</si>
  <si>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</si>
  <si>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</si>
  <si>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</si>
  <si>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</si>
  <si>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</si>
  <si>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</si>
  <si>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</si>
  <si>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</si>
  <si>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</si>
  <si>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</si>
  <si>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</si>
  <si>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</si>
  <si>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</si>
  <si>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</si>
  <si>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</si>
  <si>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</si>
  <si>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</si>
  <si>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</si>
  <si>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</si>
  <si>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</si>
  <si>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</si>
  <si>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</si>
  <si>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</si>
  <si>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</si>
  <si>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</si>
  <si>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</si>
  <si>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</si>
  <si>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</si>
  <si>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</si>
  <si>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</si>
  <si>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</si>
  <si>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</si>
  <si>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</si>
  <si>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</si>
  <si>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</si>
  <si>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</si>
  <si>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</si>
  <si>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</si>
  <si>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</si>
  <si>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</si>
  <si>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</si>
  <si>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</si>
  <si>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</si>
  <si>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</si>
  <si>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</si>
  <si>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</si>
  <si>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</si>
  <si>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</si>
  <si>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</si>
  <si>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</si>
  <si>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</si>
  <si>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</si>
  <si>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</si>
  <si>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</si>
  <si>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</si>
  <si>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</si>
  <si>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</si>
  <si>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</si>
  <si>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</si>
  <si>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</si>
  <si>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</si>
  <si>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</si>
  <si>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</si>
  <si>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</si>
  <si>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</si>
  <si>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</si>
  <si>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</si>
  <si>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</si>
  <si>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</si>
  <si>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</si>
  <si>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</si>
  <si>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</si>
  <si>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</si>
  <si>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</si>
  <si>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</si>
  <si>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</si>
  <si>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</si>
  <si>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</si>
  <si>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</si>
  <si>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</si>
  <si>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</si>
  <si>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</si>
  <si>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</si>
  <si>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</si>
  <si>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</si>
  <si>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</si>
  <si>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</si>
  <si>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</si>
  <si>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</si>
  <si>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</si>
  <si>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</si>
  <si>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</si>
  <si>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</si>
  <si>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</si>
  <si>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</si>
  <si>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</si>
  <si>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</si>
  <si>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</si>
  <si>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</si>
  <si>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</si>
  <si>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</si>
  <si>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</si>
  <si>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</si>
  <si>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</si>
  <si>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</si>
  <si>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</si>
  <si>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</si>
  <si>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</si>
  <si>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</si>
  <si>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</si>
  <si>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</si>
  <si>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</si>
  <si>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</si>
  <si>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</si>
  <si>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</si>
  <si>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</si>
  <si>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</si>
  <si>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</si>
  <si>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</si>
  <si>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</si>
  <si>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</si>
  <si>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</si>
  <si>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</si>
  <si>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</si>
  <si>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</si>
  <si>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</si>
  <si>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</si>
  <si>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</si>
  <si>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</si>
  <si>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</si>
  <si>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</si>
  <si>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</si>
  <si>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</si>
  <si>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</si>
  <si>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</si>
  <si>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</si>
  <si>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</si>
  <si>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</si>
  <si>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</si>
  <si>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</si>
  <si>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</si>
  <si>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</si>
  <si>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</si>
  <si>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</si>
  <si>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</si>
  <si>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</si>
  <si>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</si>
  <si>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</si>
  <si>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</si>
  <si>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</si>
  <si>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</si>
  <si>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</si>
  <si>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</si>
  <si>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</si>
  <si>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</si>
  <si>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</si>
  <si>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</si>
  <si>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</si>
  <si>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</si>
  <si>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</si>
  <si>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</si>
  <si>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</si>
  <si>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</si>
  <si>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</si>
  <si>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</si>
  <si>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</si>
  <si>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</si>
  <si>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</si>
  <si>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</si>
  <si>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</si>
  <si>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</si>
  <si>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</si>
  <si>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</si>
  <si>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</si>
  <si>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</si>
  <si>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</si>
  <si>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</si>
  <si>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</si>
  <si>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</si>
  <si>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</si>
  <si>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</si>
  <si>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</si>
  <si>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</si>
  <si>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</si>
  <si>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</si>
  <si>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</si>
  <si>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</si>
  <si>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</si>
  <si>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</si>
  <si>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</si>
  <si>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</si>
  <si>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</si>
  <si>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</si>
  <si>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</si>
  <si>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</si>
  <si>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</si>
  <si>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</si>
  <si>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</si>
  <si>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</si>
  <si>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</si>
  <si>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</si>
  <si>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</si>
  <si>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</si>
  <si>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</si>
  <si>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</si>
  <si>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</si>
  <si>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</si>
  <si>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</si>
  <si>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</si>
  <si>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</si>
  <si>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</si>
  <si>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</si>
  <si>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</si>
  <si>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</si>
  <si>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</si>
  <si>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</si>
  <si>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</si>
  <si>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</si>
  <si>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</si>
  <si>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</si>
  <si>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</si>
  <si>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</si>
  <si>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</si>
  <si>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</si>
  <si>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</si>
  <si>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</si>
  <si>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</si>
  <si>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</si>
  <si>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</si>
  <si>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</si>
  <si>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</si>
  <si>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</si>
  <si>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</si>
  <si>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</si>
  <si>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</si>
  <si>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</si>
  <si>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</si>
  <si>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</si>
  <si>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</si>
  <si>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</si>
  <si>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</si>
  <si>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</si>
  <si>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</si>
  <si>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</si>
  <si>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</si>
  <si>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</si>
  <si>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</si>
  <si>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</si>
  <si>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</si>
  <si>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</si>
  <si>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</si>
  <si>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</si>
  <si>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</si>
  <si>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</si>
  <si>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</si>
  <si>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</si>
  <si>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</si>
  <si>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</si>
  <si>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</si>
  <si>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</si>
  <si>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</si>
  <si>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</si>
  <si>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</si>
  <si>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</si>
  <si>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</si>
  <si>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</si>
  <si>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</si>
  <si>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</si>
  <si>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</si>
  <si>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</si>
  <si>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</si>
  <si>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</si>
  <si>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</si>
  <si>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</si>
  <si>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</si>
  <si>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</si>
  <si>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</si>
  <si>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</si>
  <si>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</si>
  <si>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</si>
  <si>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</si>
  <si>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</si>
  <si>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</si>
  <si>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</si>
  <si>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</si>
  <si>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</si>
  <si>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</si>
  <si>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</si>
  <si>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</si>
  <si>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</si>
  <si>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</si>
  <si>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</si>
  <si>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</si>
  <si>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</si>
  <si>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</si>
  <si>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</si>
  <si>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</si>
  <si>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</si>
  <si>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</si>
  <si>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</si>
  <si>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</si>
  <si>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</si>
  <si>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</si>
  <si>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</si>
  <si>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</si>
  <si>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</si>
  <si>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</si>
  <si>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</si>
  <si>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</si>
  <si>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</si>
  <si>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</si>
  <si>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</si>
  <si>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</si>
  <si>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</si>
  <si>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</si>
  <si>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</si>
  <si>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</si>
  <si>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</si>
  <si>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</si>
  <si>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</si>
  <si>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</si>
  <si>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</si>
  <si>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</si>
  <si>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</si>
  <si>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</si>
  <si>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</si>
  <si>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</si>
  <si>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</si>
  <si>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</si>
  <si>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</si>
  <si>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</si>
  <si>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</si>
  <si>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</si>
  <si>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</si>
  <si>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</si>
  <si>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</si>
  <si>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</si>
  <si>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</si>
  <si>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</si>
  <si>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</si>
  <si>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</si>
  <si>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</si>
  <si>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</si>
  <si>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</si>
  <si>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</si>
  <si>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</si>
  <si>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</si>
  <si>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</si>
  <si>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</si>
  <si>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</si>
  <si>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</si>
  <si>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</si>
  <si>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</si>
  <si>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</si>
  <si>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</si>
  <si>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</si>
  <si>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</si>
  <si>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</si>
  <si>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</si>
  <si>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</si>
  <si>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</si>
  <si>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</si>
  <si>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</si>
  <si>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</si>
  <si>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</si>
  <si>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</si>
  <si>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</si>
  <si>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</si>
  <si>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</si>
  <si>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</si>
  <si>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</si>
  <si>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</si>
  <si>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</si>
  <si>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</si>
  <si>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</si>
  <si>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</si>
  <si>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</si>
  <si>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</si>
  <si>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</si>
  <si>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</si>
  <si>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</si>
  <si>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</si>
  <si>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</si>
  <si>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</si>
  <si>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</si>
  <si>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</si>
  <si>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</si>
  <si>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</si>
  <si>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</si>
  <si>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</si>
  <si>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</si>
  <si>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</si>
  <si>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</si>
  <si>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</si>
  <si>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</si>
  <si>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</si>
  <si>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</si>
  <si>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</si>
  <si>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</si>
  <si>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</si>
  <si>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</si>
  <si>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</si>
  <si>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</si>
  <si>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</si>
  <si>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</si>
  <si>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</si>
  <si>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</si>
  <si>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</si>
  <si>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</si>
  <si>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</si>
  <si>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</si>
  <si>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</si>
  <si>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</si>
  <si>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</si>
  <si>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</si>
  <si>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</si>
  <si>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</si>
  <si>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</si>
  <si>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</si>
  <si>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</si>
  <si>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</si>
  <si>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</si>
  <si>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</si>
  <si>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</si>
  <si>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</si>
  <si>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</si>
  <si>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</si>
  <si>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</si>
  <si>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</si>
  <si>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</si>
  <si>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</si>
  <si>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</si>
  <si>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</si>
  <si>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</si>
  <si>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</si>
  <si>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</si>
  <si>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</si>
  <si>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</si>
  <si>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</si>
  <si>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</si>
  <si>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</si>
  <si>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</si>
  <si>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</si>
  <si>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</si>
  <si>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</si>
  <si>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</si>
  <si>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</si>
  <si>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</si>
  <si>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</si>
  <si>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</si>
  <si>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</si>
  <si>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</si>
  <si>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</si>
  <si>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</si>
  <si>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</si>
  <si>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</si>
  <si>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</si>
  <si>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</si>
  <si>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</si>
  <si>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</si>
  <si>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</si>
  <si>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</si>
  <si>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</si>
  <si>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</si>
  <si>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</si>
  <si>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</si>
  <si>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</si>
  <si>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</si>
  <si>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</si>
  <si>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</si>
  <si>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</si>
  <si>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</si>
  <si>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</si>
  <si>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</si>
  <si>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</si>
  <si>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</si>
  <si>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</si>
  <si>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</si>
  <si>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</si>
  <si>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</si>
  <si>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</si>
  <si>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</si>
  <si>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</si>
  <si>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</si>
  <si>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</si>
  <si>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</si>
  <si>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</si>
  <si>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</si>
  <si>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</si>
  <si>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</si>
  <si>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</si>
  <si>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</si>
  <si>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</si>
  <si>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</si>
  <si>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</si>
  <si>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</si>
  <si>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</si>
  <si>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</si>
  <si>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</si>
  <si>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</si>
  <si>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</si>
  <si>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</si>
  <si>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</si>
  <si>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</si>
  <si>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</si>
  <si>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</si>
  <si>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</si>
  <si>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</si>
  <si>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</si>
  <si>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</si>
  <si>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</si>
  <si>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</si>
  <si>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</si>
  <si>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</si>
  <si>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</si>
  <si>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</si>
  <si>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</si>
  <si>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</si>
  <si>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</si>
  <si>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</si>
  <si>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</si>
  <si>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</si>
  <si>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</si>
  <si>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</si>
  <si>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</si>
  <si>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</si>
  <si>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</si>
  <si>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</si>
  <si>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</si>
  <si>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</si>
  <si>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</si>
  <si>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</si>
  <si>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</si>
  <si>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</si>
  <si>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</si>
  <si>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</si>
  <si>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</si>
  <si>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</si>
  <si>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</si>
  <si>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</si>
  <si>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</si>
  <si>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</si>
  <si>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</si>
  <si>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</si>
  <si>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</si>
  <si>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</si>
  <si>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</si>
  <si>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</si>
  <si>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</si>
  <si>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</si>
  <si>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</si>
  <si>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</si>
  <si>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</si>
  <si>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</si>
  <si>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</si>
  <si>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</si>
  <si>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</si>
  <si>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</si>
  <si>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</si>
  <si>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</si>
  <si>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</si>
  <si>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</si>
  <si>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</si>
  <si>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</si>
  <si>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</si>
  <si>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</si>
  <si>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</si>
  <si>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</si>
  <si>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</si>
  <si>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</si>
  <si>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</si>
  <si>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</si>
  <si>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</si>
  <si>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</si>
  <si>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</si>
  <si>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</si>
  <si>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</si>
  <si>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</si>
  <si>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</si>
  <si>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</si>
  <si>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</si>
  <si>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</si>
  <si>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</si>
  <si>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</si>
  <si>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</si>
  <si>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</si>
  <si>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</si>
  <si>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</si>
  <si>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</si>
  <si>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</si>
  <si>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</si>
  <si>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</si>
  <si>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</si>
  <si>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</si>
  <si>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</si>
  <si>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</si>
  <si>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</si>
  <si>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</si>
  <si>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</si>
  <si>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</si>
  <si>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</si>
  <si>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</si>
  <si>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</si>
  <si>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</si>
  <si>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</si>
  <si>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</si>
  <si>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</si>
  <si>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</si>
  <si>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</si>
  <si>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</si>
  <si>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</si>
  <si>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</si>
  <si>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</si>
  <si>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</si>
  <si>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</si>
  <si>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</si>
  <si>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</si>
  <si>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</si>
  <si>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</si>
  <si>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</si>
  <si>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</si>
  <si>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</si>
  <si>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</si>
  <si>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</si>
  <si>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</si>
  <si>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</si>
  <si>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</si>
  <si>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</si>
  <si>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</si>
  <si>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</si>
  <si>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</si>
  <si>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</si>
  <si>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</si>
  <si>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</si>
  <si>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</si>
  <si>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</si>
  <si>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</si>
  <si>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</si>
  <si>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</si>
  <si>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</si>
  <si>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</si>
  <si>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</si>
  <si>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</si>
  <si>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</si>
  <si>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</si>
  <si>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</si>
  <si>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</si>
  <si>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</si>
  <si>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</si>
  <si>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</si>
  <si>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</si>
  <si>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</si>
  <si>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</si>
  <si>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</si>
  <si>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</si>
  <si>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</si>
  <si>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</si>
  <si>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</si>
  <si>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</si>
  <si>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</si>
  <si>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</si>
  <si>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</si>
  <si>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</si>
  <si>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</si>
  <si>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</si>
  <si>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</si>
  <si>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</si>
  <si>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</si>
  <si>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</si>
  <si>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</si>
  <si>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</si>
  <si>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</si>
  <si>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</si>
  <si>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</si>
  <si>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</si>
  <si>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</si>
  <si>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</si>
  <si>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</si>
  <si>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</si>
  <si>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</si>
  <si>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</si>
  <si>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</si>
  <si>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</si>
  <si>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</si>
  <si>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</si>
  <si>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</si>
  <si>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</si>
  <si>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</si>
  <si>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</si>
  <si>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</si>
  <si>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</si>
  <si>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</si>
  <si>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</si>
  <si>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</si>
  <si>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</si>
  <si>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</si>
  <si>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</si>
  <si>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</si>
  <si>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</si>
  <si>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</si>
  <si>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</si>
  <si>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</si>
  <si>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</si>
  <si>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</si>
  <si>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</si>
  <si>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</si>
  <si>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</si>
  <si>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</si>
  <si>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</si>
  <si>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</si>
  <si>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</si>
  <si>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</si>
  <si>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</si>
  <si>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</si>
  <si>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</si>
  <si>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</si>
  <si>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</si>
  <si>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</si>
  <si>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</si>
  <si>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</si>
  <si>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</si>
  <si>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</si>
  <si>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</si>
  <si>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</si>
  <si>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</si>
  <si>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</si>
  <si>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</si>
  <si>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</si>
  <si>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</si>
  <si>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</si>
  <si>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</si>
  <si>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</si>
  <si>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</si>
  <si>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</si>
  <si>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</si>
  <si>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</si>
  <si>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</si>
  <si>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</si>
  <si>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</si>
  <si>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</si>
  <si>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</si>
  <si>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</si>
  <si>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</si>
  <si>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</si>
  <si>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</si>
  <si>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</si>
  <si>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</si>
  <si>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</si>
  <si>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</si>
  <si>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</si>
  <si>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</si>
  <si>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</si>
  <si>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</si>
  <si>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</si>
  <si>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</si>
  <si>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</si>
  <si>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</si>
  <si>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</si>
  <si>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</si>
  <si>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</si>
  <si>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</si>
  <si>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</si>
  <si>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</si>
  <si>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</si>
  <si>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</si>
  <si>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</si>
  <si>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</si>
  <si>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</si>
  <si>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</si>
  <si>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</si>
  <si>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</si>
  <si>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</si>
  <si>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</si>
  <si>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</si>
  <si>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</si>
  <si>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</si>
  <si>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</si>
  <si>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</si>
  <si>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</si>
  <si>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</si>
  <si>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</si>
  <si>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</si>
  <si>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</si>
  <si>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</si>
  <si>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</si>
  <si>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</si>
  <si>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</si>
  <si>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</si>
  <si>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</si>
  <si>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</si>
  <si>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</si>
  <si>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</si>
  <si>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</si>
  <si>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</si>
  <si>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</si>
  <si>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</si>
  <si>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</si>
  <si>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</si>
  <si>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</si>
  <si>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</si>
  <si>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</si>
  <si>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</si>
  <si>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</si>
  <si>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</si>
  <si>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</si>
  <si>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</si>
  <si>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</si>
  <si>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</si>
  <si>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</si>
  <si>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</si>
  <si>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</si>
  <si>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</si>
  <si>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</si>
  <si>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</si>
  <si>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</si>
  <si>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</si>
  <si>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</si>
  <si>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</si>
  <si>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</si>
  <si>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</si>
  <si>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</si>
  <si>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</si>
  <si>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</si>
  <si>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</si>
  <si>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</si>
  <si>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</si>
  <si>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</si>
  <si>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</si>
  <si>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</si>
  <si>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</si>
  <si>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</si>
  <si>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</si>
  <si>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</si>
  <si>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</si>
  <si>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</si>
  <si>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</si>
  <si>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</si>
  <si>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</si>
  <si>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</si>
  <si>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</si>
  <si>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</si>
  <si>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</si>
  <si>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</si>
  <si>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</si>
  <si>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</si>
  <si>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</si>
  <si>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</si>
  <si>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</si>
  <si>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</si>
  <si>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</si>
  <si>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</si>
  <si>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</si>
  <si>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</si>
  <si>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</si>
  <si>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</si>
  <si>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</si>
  <si>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</si>
  <si>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</si>
  <si>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</si>
  <si>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</si>
  <si>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</si>
  <si>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</si>
  <si>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</si>
  <si>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</si>
  <si>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</si>
  <si>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</si>
  <si>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</si>
  <si>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</si>
  <si>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</si>
  <si>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</si>
  <si>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</si>
  <si>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</si>
  <si>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</si>
  <si>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</si>
  <si>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</si>
  <si>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</si>
  <si>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</si>
  <si>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</si>
  <si>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</si>
  <si>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</si>
  <si>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</si>
  <si>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</si>
  <si>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</si>
  <si>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</si>
  <si>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</si>
  <si>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</si>
  <si>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</si>
  <si>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</si>
  <si>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</si>
  <si>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</si>
  <si>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</si>
  <si>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</si>
  <si>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</si>
  <si>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</si>
  <si>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</si>
  <si>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</si>
  <si>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</si>
  <si>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</si>
  <si>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</si>
  <si>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</si>
  <si>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</si>
  <si>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</si>
  <si>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</si>
  <si>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</si>
  <si>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</si>
  <si>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</si>
  <si>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</si>
  <si>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</si>
  <si>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</si>
  <si>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</si>
  <si>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</si>
  <si>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</si>
  <si>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</si>
  <si>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</si>
  <si>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</si>
  <si>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</si>
  <si>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</si>
  <si>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</si>
  <si>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</si>
  <si>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</si>
  <si>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</si>
  <si>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</si>
  <si>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</si>
  <si>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</si>
  <si>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</si>
  <si>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</si>
  <si>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</si>
  <si>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</si>
  <si>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</si>
  <si>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</si>
  <si>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</si>
  <si>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</si>
  <si>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</si>
  <si>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</si>
  <si>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</si>
  <si>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</si>
  <si>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</si>
  <si>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</si>
  <si>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</si>
  <si>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</si>
  <si>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</si>
  <si>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</si>
  <si>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</si>
  <si>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</si>
  <si>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</si>
  <si>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</si>
  <si>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</si>
  <si>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</si>
  <si>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</si>
  <si>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</si>
  <si>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</si>
  <si>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</si>
  <si>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</si>
  <si>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</si>
  <si>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</si>
  <si>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</si>
  <si>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</si>
  <si>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</si>
  <si>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</si>
  <si>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</si>
  <si>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</si>
  <si>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</si>
  <si>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</si>
  <si>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</si>
  <si>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</si>
  <si>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</si>
  <si>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</si>
  <si>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</si>
  <si>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</si>
  <si>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</si>
  <si>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</si>
  <si>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</si>
  <si>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</si>
  <si>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</si>
  <si>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</si>
  <si>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</si>
  <si>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</si>
  <si>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</si>
  <si>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</si>
  <si>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</si>
  <si>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</si>
  <si>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</si>
  <si>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</si>
  <si>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</si>
  <si>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</si>
  <si>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</si>
  <si>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</si>
  <si>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</si>
  <si>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</si>
  <si>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</si>
  <si>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</si>
  <si>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</si>
  <si>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</si>
  <si>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</si>
  <si>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</si>
  <si>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</si>
  <si>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</si>
  <si>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</si>
  <si>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</si>
  <si>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</si>
  <si>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</si>
  <si>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</si>
  <si>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</si>
  <si>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</si>
  <si>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</si>
  <si>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</si>
  <si>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</si>
  <si>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</si>
  <si>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</si>
  <si>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</si>
  <si>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</si>
  <si>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</si>
  <si>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</si>
  <si>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</si>
  <si>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</si>
  <si>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</si>
  <si>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</si>
  <si>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</si>
  <si>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</si>
  <si>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</si>
  <si>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</si>
  <si>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</si>
  <si>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</si>
  <si>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</si>
  <si>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</si>
  <si>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</si>
  <si>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</si>
  <si>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</si>
  <si>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</si>
  <si>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</si>
  <si>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</si>
  <si>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</si>
  <si>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</si>
  <si>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</si>
  <si>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</si>
  <si>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</si>
  <si>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</si>
  <si>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</si>
  <si>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</si>
  <si>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</si>
  <si>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</si>
  <si>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</si>
  <si>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</si>
  <si>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</si>
  <si>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</si>
  <si>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</si>
  <si>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</si>
  <si>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</si>
  <si>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</si>
  <si>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</si>
  <si>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</si>
  <si>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</si>
  <si>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</si>
  <si>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</si>
  <si>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</si>
  <si>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</si>
  <si>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</si>
  <si>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</si>
  <si>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</si>
  <si>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</si>
  <si>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</si>
  <si>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</si>
  <si>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</si>
  <si>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</si>
  <si>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</si>
  <si>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</si>
  <si>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</si>
  <si>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</si>
  <si>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</si>
  <si>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</si>
  <si>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</si>
  <si>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</si>
  <si>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</si>
  <si>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</si>
  <si>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</si>
  <si>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</si>
  <si>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</si>
  <si>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</si>
  <si>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</si>
  <si>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</si>
  <si>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</si>
  <si>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</si>
  <si>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</si>
  <si>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</si>
  <si>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</si>
  <si>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</si>
  <si>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</si>
  <si>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</si>
  <si>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</si>
  <si>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</si>
  <si>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</si>
  <si>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</si>
  <si>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</si>
  <si>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</si>
  <si>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</si>
  <si>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</si>
  <si>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</si>
  <si>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</si>
  <si>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</si>
  <si>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</si>
  <si>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</si>
  <si>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</si>
  <si>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</si>
  <si>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</si>
  <si>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</si>
  <si>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</si>
  <si>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</si>
  <si>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</si>
  <si>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</si>
  <si>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</si>
  <si>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</si>
  <si>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</si>
  <si>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</si>
  <si>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</si>
  <si>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</si>
  <si>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</si>
  <si>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</si>
  <si>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</si>
  <si>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</si>
  <si>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</si>
  <si>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</si>
  <si>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</si>
  <si>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</si>
  <si>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</si>
  <si>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</si>
  <si>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</si>
  <si>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</si>
  <si>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</si>
  <si>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</si>
  <si>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</si>
  <si>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</si>
  <si>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</si>
  <si>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</si>
  <si>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</si>
  <si>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</si>
  <si>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</si>
  <si>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</si>
  <si>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</si>
  <si>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</si>
  <si>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</si>
  <si>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</si>
  <si>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</si>
  <si>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</si>
  <si>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</si>
  <si>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</si>
  <si>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</si>
  <si>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</si>
  <si>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</si>
  <si>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</si>
  <si>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</si>
  <si>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</si>
  <si>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</si>
  <si>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</si>
  <si>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</si>
  <si>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</si>
  <si>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</si>
  <si>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</si>
  <si>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</si>
  <si>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</si>
  <si>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</si>
  <si>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</si>
  <si>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</si>
  <si>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</si>
  <si>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</si>
  <si>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</si>
  <si>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</si>
  <si>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</si>
  <si>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</si>
  <si>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</si>
  <si>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</si>
  <si>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</si>
  <si>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</si>
  <si>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</si>
  <si>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</si>
  <si>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</si>
  <si>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</si>
  <si>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</si>
  <si>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</si>
  <si>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</si>
  <si>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</si>
  <si>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</si>
  <si>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</si>
  <si>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</si>
  <si>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</si>
  <si>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</si>
  <si>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</si>
  <si>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</si>
  <si>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</si>
  <si>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</si>
  <si>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</si>
  <si>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</si>
  <si>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</si>
  <si>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</si>
  <si>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</si>
  <si>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</si>
  <si>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</si>
  <si>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</si>
  <si>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</si>
  <si>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</si>
  <si>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</si>
  <si>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</si>
  <si>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</si>
  <si>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</si>
  <si>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</si>
  <si>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</si>
  <si>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</si>
  <si>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</si>
  <si>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</si>
  <si>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</si>
  <si>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</si>
  <si>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</si>
  <si>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</si>
  <si>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</si>
  <si>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</si>
  <si>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</si>
  <si>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</si>
  <si>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</si>
  <si>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</si>
  <si>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</si>
  <si>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</si>
  <si>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</si>
  <si>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</si>
  <si>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</si>
  <si>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</si>
  <si>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</si>
  <si>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</si>
  <si>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</si>
  <si>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</si>
  <si>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</si>
  <si>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</si>
  <si>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</si>
  <si>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</si>
  <si>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</si>
  <si>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</si>
  <si>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</si>
  <si>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</si>
  <si>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</si>
  <si>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</si>
  <si>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</si>
  <si>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</si>
  <si>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</si>
  <si>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</si>
  <si>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</si>
  <si>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</si>
  <si>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</si>
  <si>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</si>
  <si>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</si>
  <si>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</si>
  <si>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</si>
  <si>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</si>
  <si>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</si>
  <si>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</si>
  <si>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</si>
  <si>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</si>
  <si>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</si>
  <si>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</si>
  <si>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</si>
  <si>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</si>
  <si>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</si>
  <si>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</si>
  <si>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</si>
  <si>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</si>
  <si>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</si>
  <si>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</si>
  <si>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</si>
  <si>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</si>
  <si>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</si>
  <si>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</si>
  <si>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</si>
  <si>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</si>
  <si>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</si>
  <si>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</si>
  <si>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</si>
  <si>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</si>
  <si>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</si>
  <si>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</si>
  <si>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</si>
  <si>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</si>
  <si>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</si>
  <si>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</si>
  <si>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</si>
  <si>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</si>
  <si>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</si>
  <si>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</si>
  <si>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</si>
  <si>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</si>
  <si>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</si>
  <si>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</si>
  <si>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</si>
  <si>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</si>
  <si>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</si>
  <si>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</si>
  <si>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</si>
  <si>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</si>
  <si>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</si>
  <si>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</si>
  <si>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</si>
  <si>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</si>
  <si>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</si>
  <si>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</si>
  <si>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</si>
  <si>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</si>
  <si>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</si>
  <si>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</si>
  <si>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</si>
  <si>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</si>
  <si>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</si>
  <si>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</si>
  <si>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</si>
  <si>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</si>
  <si>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</si>
  <si>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</si>
  <si>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</si>
  <si>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</si>
  <si>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</si>
  <si>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</si>
  <si>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</si>
  <si>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</si>
  <si>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</si>
  <si>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</si>
  <si>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</si>
  <si>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</si>
  <si>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</si>
  <si>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</si>
  <si>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</si>
  <si>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</si>
  <si>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</si>
  <si>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</si>
  <si>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</si>
  <si>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</si>
  <si>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</si>
  <si>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</si>
  <si>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</si>
  <si>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</si>
  <si>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</si>
  <si>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</si>
  <si>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</si>
  <si>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</si>
  <si>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</si>
  <si>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</si>
  <si>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</si>
  <si>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</si>
  <si>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</si>
  <si>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</si>
  <si>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</si>
  <si>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</si>
  <si>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</si>
  <si>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</si>
  <si>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</si>
  <si>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</si>
  <si>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</si>
  <si>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</si>
  <si>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</si>
  <si>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</si>
  <si>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</si>
  <si>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</si>
  <si>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</si>
  <si>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</si>
  <si>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</si>
  <si>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</si>
  <si>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</si>
  <si>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</si>
  <si>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</si>
  <si>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</si>
  <si>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</si>
  <si>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</si>
  <si>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</si>
  <si>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</si>
  <si>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</si>
  <si>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</si>
  <si>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</si>
  <si>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</si>
  <si>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</si>
  <si>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</si>
  <si>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</si>
  <si>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</si>
  <si>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</si>
  <si>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</si>
  <si>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</si>
  <si>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</si>
  <si>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</si>
  <si>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</si>
  <si>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</si>
  <si>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</si>
  <si>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</si>
  <si>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</si>
  <si>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</si>
  <si>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</si>
  <si>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</si>
  <si>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</si>
  <si>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</si>
  <si>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</si>
  <si>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</si>
  <si>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</si>
  <si>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</si>
  <si>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</si>
  <si>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</si>
  <si>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</si>
  <si>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</si>
  <si>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</si>
  <si>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</si>
  <si>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</si>
  <si>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</si>
  <si>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</si>
  <si>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</si>
  <si>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</si>
  <si>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</si>
  <si>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</si>
  <si>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</si>
  <si>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</si>
  <si>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</si>
  <si>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</si>
  <si>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</si>
  <si>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</si>
  <si>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</si>
  <si>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</si>
  <si>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</si>
  <si>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</si>
  <si>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</si>
  <si>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</si>
  <si>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</si>
  <si>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</si>
  <si>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</si>
  <si>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</si>
  <si>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</si>
  <si>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</si>
  <si>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</si>
  <si>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</si>
  <si>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</si>
  <si>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</si>
  <si>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</si>
  <si>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</si>
  <si>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</si>
  <si>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</si>
  <si>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</si>
  <si>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</si>
  <si>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</si>
  <si>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</si>
  <si>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</si>
  <si>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</si>
  <si>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</si>
  <si>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</si>
  <si>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</si>
  <si>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</si>
  <si>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</si>
  <si>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</si>
  <si>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</si>
  <si>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</si>
  <si>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</si>
  <si>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</si>
  <si>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</si>
  <si>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</si>
  <si>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</si>
  <si>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</si>
  <si>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</si>
  <si>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</si>
  <si>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</si>
  <si>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</si>
  <si>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</si>
  <si>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</si>
  <si>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</si>
  <si>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</si>
  <si>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</si>
  <si>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</si>
  <si>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</si>
  <si>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</si>
  <si>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</si>
  <si>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</si>
  <si>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</si>
  <si>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</si>
  <si>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</si>
  <si>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</si>
  <si>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</si>
  <si>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</si>
  <si>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</si>
  <si>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</si>
  <si>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</si>
  <si>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</si>
  <si>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</si>
  <si>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</si>
  <si>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</si>
  <si>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</si>
  <si>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</si>
  <si>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</si>
  <si>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</si>
  <si>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</si>
  <si>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</si>
  <si>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</si>
  <si>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</si>
  <si>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</si>
  <si>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</si>
  <si>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</si>
  <si>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</si>
  <si>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</si>
  <si>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</si>
  <si>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</si>
  <si>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</si>
  <si>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</si>
  <si>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</si>
  <si>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</si>
  <si>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</si>
  <si>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</si>
  <si>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</si>
  <si>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</si>
  <si>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</si>
  <si>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</si>
  <si>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</si>
  <si>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</si>
  <si>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</si>
  <si>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</si>
  <si>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</si>
  <si>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</si>
  <si>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</si>
  <si>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</si>
  <si>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</si>
  <si>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</si>
  <si>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</si>
  <si>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</si>
  <si>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</si>
  <si>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</si>
  <si>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</si>
  <si>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</si>
  <si>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</si>
  <si>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</si>
  <si>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</si>
  <si>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</si>
  <si>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</si>
  <si>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</si>
  <si>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</si>
  <si>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</si>
  <si>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</si>
  <si>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</si>
  <si>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</si>
  <si>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</si>
  <si>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</si>
  <si>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</si>
  <si>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</si>
  <si>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</si>
  <si>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</si>
  <si>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</si>
  <si>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</si>
  <si>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</si>
  <si>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</si>
  <si>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</si>
  <si>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</si>
  <si>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</si>
  <si>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</si>
  <si>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</si>
  <si>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</si>
  <si>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</si>
  <si>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</si>
  <si>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</si>
  <si>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</si>
  <si>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</si>
  <si>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</si>
  <si>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</si>
  <si>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</si>
  <si>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</si>
  <si>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</si>
  <si>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</si>
  <si>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</si>
  <si>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</si>
  <si>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</si>
  <si>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</si>
  <si>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</si>
  <si>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</si>
  <si>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</si>
  <si>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</si>
  <si>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</si>
  <si>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</si>
  <si>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</si>
  <si>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</si>
  <si>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</si>
  <si>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</si>
  <si>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</si>
  <si>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</si>
  <si>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</si>
  <si>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</si>
  <si>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</si>
  <si>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</si>
  <si>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</si>
  <si>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</si>
  <si>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</si>
  <si>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</si>
  <si>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</si>
  <si>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</si>
  <si>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</si>
  <si>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</si>
  <si>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</si>
  <si>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</si>
  <si>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</si>
  <si>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</si>
  <si>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</si>
  <si>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</si>
  <si>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</si>
  <si>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</si>
  <si>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</si>
  <si>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</si>
  <si>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</si>
  <si>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</si>
  <si>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</si>
  <si>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</si>
  <si>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</si>
  <si>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</si>
  <si>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</si>
  <si>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</si>
  <si>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</si>
  <si>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</si>
  <si>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</si>
  <si>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</si>
  <si>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</si>
  <si>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</si>
  <si>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</si>
  <si>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</si>
  <si>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</si>
  <si>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</si>
  <si>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</si>
  <si>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</si>
  <si>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</si>
  <si>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</si>
  <si>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</si>
  <si>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</si>
  <si>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</si>
  <si>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</si>
  <si>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</si>
  <si>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</si>
  <si>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</si>
  <si>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</si>
  <si>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</si>
  <si>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</si>
  <si>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</si>
  <si>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</si>
  <si>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</si>
  <si>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</si>
  <si>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</si>
  <si>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</si>
  <si>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</si>
  <si>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</si>
  <si>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</si>
  <si>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</si>
  <si>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</si>
  <si>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</si>
  <si>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</si>
  <si>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</si>
  <si>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</si>
  <si>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</si>
  <si>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</si>
  <si>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</si>
  <si>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</si>
  <si>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</si>
  <si>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</si>
  <si>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</si>
  <si>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</si>
  <si>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</si>
  <si>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</si>
  <si>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</si>
  <si>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</si>
  <si>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</si>
  <si>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</si>
  <si>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</si>
  <si>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</si>
  <si>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</si>
  <si>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</si>
  <si>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</si>
  <si>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</si>
  <si>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</si>
  <si>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</si>
  <si>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</si>
  <si>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</si>
  <si>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</si>
  <si>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</si>
  <si>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</si>
  <si>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</si>
  <si>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</si>
  <si>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</si>
  <si>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</si>
  <si>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</si>
  <si>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</si>
  <si>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</si>
  <si>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</si>
  <si>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</si>
  <si>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</si>
  <si>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</si>
  <si>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</si>
  <si>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</si>
  <si>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</si>
  <si>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</si>
  <si>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</si>
  <si>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</si>
  <si>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</si>
  <si>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</si>
  <si>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</si>
  <si>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</si>
  <si>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</si>
  <si>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</si>
  <si>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</si>
  <si>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</si>
  <si>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</si>
  <si>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</si>
  <si>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</si>
  <si>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</si>
  <si>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</si>
  <si>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</si>
  <si>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</si>
  <si>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</si>
  <si>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</si>
  <si>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</si>
  <si>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</si>
  <si>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</si>
  <si>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</si>
  <si>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</si>
  <si>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</si>
  <si>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</si>
  <si>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</si>
  <si>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</si>
  <si>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</si>
  <si>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</si>
  <si>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</si>
  <si>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</si>
  <si>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</si>
  <si>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</si>
  <si>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</si>
  <si>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</si>
  <si>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</si>
  <si>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</si>
  <si>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</si>
  <si>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</si>
  <si>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</si>
  <si>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</si>
  <si>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</si>
  <si>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</si>
  <si>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</si>
  <si>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</si>
  <si>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</si>
  <si>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</si>
  <si>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</si>
  <si>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</si>
  <si>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</si>
  <si>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</si>
  <si>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</si>
  <si>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</si>
  <si>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</si>
  <si>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</si>
  <si>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</si>
  <si>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</si>
  <si>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</si>
  <si>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</si>
  <si>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</si>
  <si>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</si>
  <si>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</si>
  <si>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</si>
  <si>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</si>
  <si>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</si>
  <si>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</si>
  <si>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</si>
  <si>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</si>
  <si>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</si>
  <si>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</si>
  <si>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</si>
  <si>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</si>
  <si>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</si>
  <si>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</si>
  <si>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</si>
  <si>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</si>
  <si>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</si>
  <si>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</si>
  <si>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</si>
  <si>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</si>
  <si>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</si>
  <si>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</si>
  <si>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</si>
  <si>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</si>
  <si>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</si>
  <si>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</si>
  <si>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</si>
  <si>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</si>
  <si>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</si>
  <si>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</si>
  <si>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</si>
  <si>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</si>
  <si>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</si>
  <si>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</si>
  <si>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</si>
  <si>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</si>
  <si>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</si>
  <si>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</si>
  <si>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</si>
  <si>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</si>
  <si>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</si>
  <si>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</si>
  <si>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</si>
  <si>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</si>
  <si>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</si>
  <si>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</si>
  <si>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</si>
  <si>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</si>
  <si>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</si>
  <si>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</si>
  <si>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</si>
  <si>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</si>
  <si>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</si>
  <si>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</si>
  <si>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</si>
  <si>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</si>
  <si>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</si>
  <si>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</si>
  <si>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</si>
  <si>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</si>
  <si>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</si>
  <si>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</si>
  <si>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</si>
  <si>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</si>
  <si>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</si>
  <si>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</si>
  <si>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</si>
  <si>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</si>
  <si>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</si>
  <si>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</si>
  <si>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</si>
  <si>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</si>
  <si>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</si>
  <si>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</si>
  <si>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</si>
  <si>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</si>
  <si>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</si>
  <si>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</si>
  <si>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</si>
  <si>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</si>
  <si>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</si>
  <si>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</si>
  <si>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</si>
  <si>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</si>
  <si>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</si>
  <si>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</si>
  <si>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</si>
  <si>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</si>
  <si>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</si>
  <si>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</si>
  <si>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</si>
  <si>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</si>
  <si>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</si>
  <si>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</si>
  <si>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</si>
  <si>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</si>
  <si>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</si>
  <si>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</si>
  <si>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</si>
  <si>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</si>
  <si>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</si>
  <si>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</si>
  <si>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</si>
  <si>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</si>
  <si>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</si>
  <si>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</si>
  <si>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</si>
  <si>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</si>
  <si>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</si>
  <si>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</si>
  <si>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</si>
  <si>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</si>
  <si>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</si>
  <si>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</si>
  <si>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</si>
  <si>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</si>
  <si>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</si>
  <si>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</si>
  <si>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</si>
  <si>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</si>
  <si>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</si>
  <si>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</si>
  <si>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</si>
  <si>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</si>
  <si>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</si>
  <si>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</si>
  <si>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</si>
  <si>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</si>
  <si>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</si>
  <si>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</si>
  <si>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</si>
  <si>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</si>
  <si>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</si>
  <si>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</si>
  <si>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</si>
  <si>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</si>
  <si>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</si>
  <si>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</si>
  <si>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</si>
  <si>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</si>
  <si>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</si>
  <si>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</si>
  <si>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</si>
  <si>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</si>
  <si>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</si>
  <si>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</si>
  <si>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</si>
  <si>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</si>
  <si>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</si>
  <si>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</si>
  <si>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</si>
  <si>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</si>
  <si>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</si>
  <si>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</si>
  <si>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</si>
  <si>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</si>
  <si>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</si>
  <si>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</si>
  <si>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</si>
  <si>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</si>
  <si>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</si>
  <si>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</si>
  <si>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</si>
  <si>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</si>
  <si>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</si>
  <si>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</si>
  <si>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</si>
  <si>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</si>
  <si>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</si>
  <si>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</si>
  <si>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</si>
  <si>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</si>
  <si>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</si>
  <si>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</si>
  <si>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</si>
  <si>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</si>
  <si>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</si>
  <si>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</si>
  <si>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</si>
  <si>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</si>
  <si>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</si>
  <si>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</si>
  <si>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</si>
  <si>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</si>
  <si>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</si>
  <si>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</si>
  <si>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</si>
  <si>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</si>
  <si>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</si>
  <si>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</si>
  <si>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</si>
  <si>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</si>
  <si>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</si>
  <si>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</si>
  <si>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</si>
  <si>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</si>
  <si>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</si>
  <si>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</si>
  <si>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</si>
  <si>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</si>
  <si>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</si>
  <si>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</si>
  <si>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</si>
  <si>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</si>
  <si>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</si>
  <si>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</si>
  <si>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</si>
  <si>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</si>
  <si>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</si>
  <si>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</si>
  <si>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</si>
  <si>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</si>
  <si>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</si>
  <si>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</si>
  <si>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</si>
  <si>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</si>
  <si>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</si>
  <si>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</si>
  <si>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</si>
  <si>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</si>
  <si>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</si>
  <si>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</si>
  <si>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</si>
  <si>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</si>
  <si>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</si>
  <si>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</si>
  <si>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</si>
  <si>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</si>
  <si>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</si>
  <si>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</si>
  <si>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</si>
  <si>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</si>
  <si>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</si>
  <si>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</si>
  <si>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</si>
  <si>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</si>
  <si>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</si>
  <si>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</si>
  <si>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</si>
  <si>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</si>
  <si>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</si>
  <si>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</si>
  <si>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</si>
  <si>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</si>
  <si>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</si>
  <si>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</si>
  <si>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</si>
  <si>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</si>
  <si>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</si>
  <si>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</si>
  <si>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</si>
  <si>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</si>
  <si>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</si>
  <si>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</si>
  <si>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</si>
  <si>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</si>
  <si>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</si>
  <si>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</si>
  <si>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</si>
  <si>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</si>
  <si>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</si>
  <si>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</si>
  <si>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</si>
  <si>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</si>
  <si>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</si>
  <si>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</si>
  <si>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</si>
  <si>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</si>
  <si>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</si>
  <si>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</si>
  <si>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</si>
  <si>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</si>
  <si>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</si>
  <si>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</si>
  <si>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</si>
  <si>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</si>
  <si>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</si>
  <si>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</si>
  <si>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</si>
  <si>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</si>
  <si>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</si>
  <si>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</si>
  <si>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</si>
  <si>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</si>
  <si>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</si>
  <si>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</si>
  <si>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</si>
  <si>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</si>
  <si>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</si>
  <si>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</si>
  <si>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</si>
  <si>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</si>
  <si>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</si>
  <si>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</si>
  <si>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</si>
  <si>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</si>
  <si>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</si>
  <si>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</si>
  <si>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</si>
  <si>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</si>
  <si>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</si>
  <si>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</si>
  <si>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</si>
  <si>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</si>
  <si>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</si>
  <si>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</si>
  <si>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</si>
  <si>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</si>
  <si>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</si>
  <si>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</si>
  <si>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</si>
  <si>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</si>
  <si>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</si>
  <si>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</si>
  <si>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</si>
  <si>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</si>
  <si>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</si>
  <si>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</si>
  <si>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</si>
  <si>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</si>
  <si>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</si>
  <si>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</si>
  <si>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</si>
  <si>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</si>
  <si>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</si>
  <si>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</si>
  <si>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</si>
  <si>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</si>
  <si>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</si>
  <si>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</si>
  <si>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</si>
  <si>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</si>
  <si>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</si>
  <si>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</si>
  <si>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</si>
  <si>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</si>
  <si>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</si>
  <si>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</si>
  <si>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</si>
  <si>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</si>
  <si>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</si>
  <si>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</si>
  <si>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</si>
  <si>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</si>
  <si>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</si>
  <si>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</si>
  <si>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</si>
  <si>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</si>
  <si>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</si>
  <si>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</si>
  <si>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</si>
  <si>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</si>
  <si>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</si>
  <si>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</si>
  <si>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</si>
  <si>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</si>
  <si>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</si>
  <si>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</si>
  <si>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</si>
  <si>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</si>
  <si>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</si>
  <si>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</si>
  <si>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</si>
  <si>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</si>
  <si>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</si>
  <si>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</si>
  <si>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</si>
  <si>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</si>
  <si>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</si>
  <si>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</si>
  <si>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</si>
  <si>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</si>
  <si>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</si>
  <si>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</si>
  <si>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</si>
  <si>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</si>
  <si>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</si>
  <si>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</si>
  <si>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</si>
  <si>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</si>
  <si>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</si>
  <si>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</si>
  <si>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</si>
  <si>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</si>
  <si>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</si>
  <si>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</si>
  <si>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</si>
  <si>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</si>
  <si>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</si>
  <si>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</si>
  <si>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</si>
  <si>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</si>
  <si>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</si>
  <si>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</si>
  <si>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</si>
  <si>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</si>
  <si>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</si>
  <si>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</si>
  <si>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</si>
  <si>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</si>
  <si>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</si>
  <si>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</si>
  <si>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</si>
  <si>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</si>
  <si>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</si>
  <si>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</si>
  <si>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</si>
  <si>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</si>
  <si>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</si>
  <si>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</si>
  <si>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</si>
  <si>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</si>
  <si>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</si>
  <si>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</si>
  <si>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</si>
  <si>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</si>
  <si>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</si>
  <si>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</si>
  <si>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</si>
  <si>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</si>
  <si>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</si>
  <si>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</si>
  <si>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</si>
  <si>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</si>
  <si>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</si>
  <si>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</si>
  <si>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</si>
  <si>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</si>
  <si>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</si>
  <si>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</si>
  <si>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</si>
  <si>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</si>
  <si>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</si>
  <si>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</si>
  <si>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</si>
  <si>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</si>
  <si>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</si>
  <si>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</si>
  <si>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</si>
  <si>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</si>
  <si>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</si>
  <si>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</si>
  <si>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</si>
  <si>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</si>
  <si>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</si>
  <si>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</si>
  <si>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</si>
  <si>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</si>
  <si>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</si>
  <si>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</si>
  <si>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</si>
  <si>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</si>
  <si>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</si>
  <si>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</si>
  <si>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</si>
  <si>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</si>
  <si>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</si>
  <si>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</si>
  <si>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</si>
  <si>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</si>
  <si>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</si>
  <si>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</si>
  <si>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</si>
  <si>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</si>
  <si>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</si>
  <si>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</si>
  <si>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</si>
  <si>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</si>
  <si>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</si>
  <si>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</si>
  <si>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</si>
  <si>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</si>
  <si>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</si>
  <si>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</si>
  <si>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</si>
  <si>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</si>
  <si>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</si>
  <si>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</si>
  <si>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</si>
  <si>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</si>
  <si>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</si>
  <si>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</si>
  <si>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</si>
  <si>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</si>
  <si>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</si>
  <si>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</si>
  <si>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</si>
  <si>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</si>
  <si>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</si>
  <si>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</si>
  <si>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</si>
  <si>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</si>
  <si>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</si>
  <si>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</si>
  <si>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</si>
  <si>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</si>
  <si>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</si>
  <si>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</si>
  <si>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</si>
  <si>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</si>
  <si>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</si>
  <si>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</si>
  <si>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</si>
  <si>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</si>
  <si>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</si>
  <si>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</si>
  <si>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</si>
  <si>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</si>
  <si>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</si>
  <si>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</si>
  <si>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</si>
  <si>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</si>
  <si>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</si>
  <si>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</si>
  <si>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</si>
  <si>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</si>
  <si>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</si>
  <si>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</si>
  <si>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</si>
  <si>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</si>
  <si>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</si>
  <si>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</si>
  <si>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</si>
  <si>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</si>
  <si>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</si>
  <si>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</si>
  <si>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</si>
  <si>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</si>
  <si>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</si>
  <si>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</si>
  <si>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</si>
  <si>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</si>
  <si>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</si>
  <si>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</si>
  <si>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</si>
  <si>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</si>
  <si>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</si>
  <si>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</si>
  <si>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</si>
  <si>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</si>
  <si>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</si>
  <si>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</si>
  <si>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</si>
  <si>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</si>
  <si>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</si>
  <si>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</si>
  <si>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</si>
  <si>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</si>
  <si>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</si>
  <si>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</si>
  <si>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</si>
  <si>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</si>
  <si>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</si>
  <si>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</si>
  <si>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</si>
  <si>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</si>
  <si>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</si>
  <si>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</si>
  <si>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</si>
  <si>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</si>
  <si>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</si>
  <si>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</si>
  <si>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</si>
  <si>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</si>
  <si>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</si>
  <si>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</si>
  <si>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</si>
  <si>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</si>
  <si>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</si>
  <si>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</si>
  <si>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</si>
  <si>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</si>
  <si>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</si>
  <si>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</si>
  <si>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</si>
  <si>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</si>
  <si>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</si>
  <si>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</si>
  <si>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</si>
  <si>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</si>
  <si>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</si>
  <si>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</si>
  <si>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</si>
  <si>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</si>
  <si>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</si>
  <si>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</si>
  <si>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</si>
  <si>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</si>
  <si>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</si>
  <si>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</si>
  <si>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</si>
  <si>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</si>
  <si>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</si>
  <si>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</si>
  <si>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</si>
  <si>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</si>
  <si>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</si>
  <si>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</si>
  <si>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</si>
  <si>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</si>
  <si>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</si>
  <si>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</si>
  <si>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</si>
  <si>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</si>
  <si>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</si>
  <si>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</si>
  <si>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</si>
  <si>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</si>
  <si>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</si>
  <si>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</si>
  <si>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</si>
  <si>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</si>
  <si>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</si>
  <si>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</si>
  <si>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</si>
  <si>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</si>
  <si>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</si>
  <si>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</si>
  <si>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</si>
  <si>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</si>
  <si>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</si>
  <si>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</si>
  <si>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</si>
  <si>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</si>
  <si>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</si>
  <si>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</si>
  <si>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</si>
  <si>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</si>
  <si>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</si>
  <si>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</si>
  <si>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</si>
  <si>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</si>
  <si>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</si>
  <si>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</si>
  <si>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</si>
  <si>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</si>
  <si>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</si>
  <si>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</si>
  <si>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</si>
  <si>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</si>
  <si>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</si>
  <si>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</si>
  <si>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</si>
  <si>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</si>
  <si>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</si>
  <si>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</si>
  <si>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</si>
  <si>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</si>
  <si>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</si>
  <si>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</si>
  <si>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</si>
  <si>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</si>
  <si>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</si>
  <si>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</si>
  <si>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</si>
  <si>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</si>
  <si>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</si>
  <si>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</si>
  <si>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</si>
  <si>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</si>
  <si>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</si>
  <si>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</si>
  <si>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</si>
  <si>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</si>
  <si>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</si>
  <si>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</si>
  <si>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</si>
  <si>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</si>
  <si>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</si>
  <si>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</si>
  <si>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</si>
  <si>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</si>
  <si>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</si>
  <si>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</si>
  <si>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</si>
  <si>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</si>
  <si>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</si>
  <si>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</si>
  <si>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</si>
  <si>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</si>
  <si>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</si>
  <si>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</si>
  <si>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</si>
  <si>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</si>
  <si>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</si>
  <si>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</si>
  <si>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</si>
  <si>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</si>
  <si>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</si>
  <si>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</si>
  <si>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</si>
  <si>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</si>
  <si>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</si>
  <si>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</si>
  <si>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</si>
  <si>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</si>
  <si>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</si>
  <si>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</si>
  <si>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</si>
  <si>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</si>
  <si>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</si>
  <si>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</si>
  <si>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</si>
  <si>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</si>
  <si>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</si>
  <si>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</si>
  <si>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</si>
  <si>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</si>
  <si>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</si>
  <si>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</si>
  <si>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</si>
  <si>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</si>
  <si>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</si>
  <si>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</si>
  <si>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</si>
  <si>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</si>
  <si>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</si>
  <si>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</si>
  <si>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</si>
  <si>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</si>
  <si>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</si>
  <si>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</si>
  <si>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</si>
  <si>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</si>
  <si>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</si>
  <si>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</si>
  <si>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</si>
  <si>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</si>
  <si>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</si>
  <si>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</si>
  <si>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</si>
  <si>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</si>
  <si>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</si>
  <si>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</si>
  <si>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</si>
  <si>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</si>
  <si>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</si>
  <si>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</si>
  <si>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</si>
  <si>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</si>
  <si>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</si>
  <si>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</si>
  <si>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</si>
  <si>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</si>
  <si>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</si>
  <si>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</si>
  <si>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</si>
  <si>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</si>
  <si>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</si>
  <si>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</si>
  <si>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</si>
  <si>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</si>
  <si>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</si>
  <si>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</si>
  <si>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</si>
  <si>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</si>
  <si>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</si>
  <si>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</si>
  <si>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</si>
  <si>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</si>
  <si>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</si>
  <si>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</si>
  <si>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</si>
  <si>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</si>
  <si>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</si>
  <si>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</si>
  <si>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</si>
  <si>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</si>
  <si>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</si>
  <si>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</si>
  <si>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</si>
  <si>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</si>
  <si>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</si>
  <si>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</si>
  <si>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</si>
  <si>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</si>
  <si>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</si>
  <si>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</si>
  <si>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</si>
  <si>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</si>
  <si>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</si>
  <si>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</si>
  <si>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</si>
  <si>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</si>
  <si>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</si>
  <si>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</si>
  <si>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</si>
  <si>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</si>
  <si>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</si>
  <si>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</si>
  <si>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</si>
  <si>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</si>
  <si>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</si>
  <si>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</si>
  <si>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</si>
  <si>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</si>
  <si>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</si>
  <si>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</si>
  <si>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</si>
  <si>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</si>
  <si>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</si>
  <si>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</si>
  <si>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</si>
  <si>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</si>
  <si>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</si>
  <si>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</si>
  <si>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</si>
  <si>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</si>
  <si>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</si>
  <si>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</si>
  <si>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</si>
  <si>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</si>
  <si>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</si>
  <si>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</si>
  <si>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</si>
  <si>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</si>
  <si>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</si>
  <si>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</si>
  <si>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</si>
  <si>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</si>
  <si>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</si>
  <si>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</si>
  <si>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</si>
  <si>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</si>
  <si>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</si>
  <si>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</si>
  <si>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</si>
  <si>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</si>
  <si>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</si>
  <si>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</si>
  <si>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</si>
  <si>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</si>
  <si>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</si>
  <si>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</si>
  <si>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</si>
  <si>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</si>
  <si>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</si>
  <si>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</si>
  <si>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</si>
  <si>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</si>
  <si>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</si>
  <si>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</si>
  <si>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</si>
  <si>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</si>
  <si>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</si>
  <si>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</si>
  <si>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</si>
  <si>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</si>
  <si>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</si>
  <si>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</si>
  <si>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</si>
  <si>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</si>
  <si>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</si>
  <si>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</si>
  <si>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</si>
  <si>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</si>
  <si>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</si>
  <si>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</si>
  <si>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</si>
  <si>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</si>
  <si>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</si>
  <si>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</si>
  <si>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</si>
  <si>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</si>
  <si>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</si>
  <si>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</si>
  <si>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</si>
  <si>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</si>
  <si>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</si>
  <si>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</si>
  <si>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</si>
  <si>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</si>
  <si>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</si>
  <si>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</si>
  <si>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</si>
  <si>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</si>
  <si>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</si>
  <si>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</si>
  <si>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</si>
  <si>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</si>
  <si>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</si>
  <si>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</si>
  <si>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</si>
  <si>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</si>
  <si>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</si>
  <si>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</si>
  <si>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</si>
  <si>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</si>
  <si>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</si>
  <si>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</si>
  <si>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</si>
  <si>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</si>
  <si>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</si>
  <si>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</si>
  <si>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</si>
  <si>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</si>
  <si>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</si>
  <si>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</si>
  <si>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</si>
  <si>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</si>
  <si>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</si>
  <si>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</si>
  <si>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</si>
  <si>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</si>
  <si>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</si>
  <si>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</si>
  <si>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</si>
  <si>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</si>
  <si>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</si>
  <si>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</si>
  <si>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</si>
  <si>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</si>
  <si>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</si>
  <si>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</si>
  <si>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</si>
  <si>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</si>
  <si>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</si>
  <si>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</si>
  <si>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</si>
  <si>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</si>
  <si>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</si>
  <si>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</si>
  <si>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</si>
  <si>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</si>
  <si>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</si>
  <si>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</si>
  <si>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</si>
  <si>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</si>
  <si>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</si>
  <si>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</si>
  <si>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</si>
  <si>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</si>
  <si>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</si>
  <si>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</si>
  <si>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</si>
  <si>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</si>
  <si>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</si>
  <si>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</si>
  <si>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</si>
  <si>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</si>
  <si>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</si>
  <si>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</si>
  <si>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</si>
  <si>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</si>
  <si>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</si>
  <si>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</si>
  <si>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</si>
  <si>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</si>
  <si>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</si>
  <si>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</si>
  <si>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</si>
  <si>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</si>
  <si>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</si>
  <si>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</si>
  <si>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</si>
  <si>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</si>
  <si>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</si>
  <si>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</si>
  <si>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</si>
  <si>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</si>
  <si>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</si>
  <si>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</si>
  <si>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</si>
  <si>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</si>
  <si>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</si>
  <si>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</si>
  <si>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</si>
  <si>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</si>
  <si>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</si>
  <si>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</si>
  <si>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</si>
  <si>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</si>
  <si>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</si>
  <si>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</si>
  <si>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</si>
  <si>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</si>
  <si>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</si>
  <si>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</si>
  <si>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</si>
  <si>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</si>
  <si>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</si>
  <si>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</si>
  <si>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</si>
  <si>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</si>
  <si>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</si>
  <si>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</si>
  <si>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</si>
  <si>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</si>
  <si>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</si>
  <si>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</si>
  <si>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</si>
  <si>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</si>
  <si>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</si>
  <si>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</si>
  <si>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</si>
  <si>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</si>
  <si>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</si>
  <si>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</si>
  <si>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</si>
  <si>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</si>
  <si>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</si>
  <si>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</si>
  <si>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</si>
  <si>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</si>
  <si>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</si>
  <si>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</si>
  <si>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</si>
  <si>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</si>
  <si>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</si>
  <si>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</si>
  <si>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</si>
  <si>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</si>
  <si>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</si>
  <si>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</si>
  <si>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</si>
  <si>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</si>
  <si>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</si>
  <si>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</si>
  <si>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</si>
  <si>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</si>
  <si>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</si>
  <si>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</si>
  <si>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</si>
  <si>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</si>
  <si>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</si>
  <si>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</si>
  <si>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</si>
  <si>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</si>
  <si>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</si>
  <si>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</si>
  <si>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</si>
  <si>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</si>
  <si>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</si>
  <si>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</si>
  <si>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</si>
  <si>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</si>
  <si>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</si>
  <si>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</si>
  <si>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</si>
  <si>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</si>
  <si>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</si>
  <si>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</si>
  <si>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</si>
  <si>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</si>
  <si>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</si>
  <si>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</si>
  <si>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</si>
  <si>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</si>
  <si>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</si>
  <si>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</si>
  <si>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</si>
  <si>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</si>
  <si>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</si>
  <si>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</si>
  <si>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</si>
  <si>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</si>
  <si>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</si>
  <si>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</si>
  <si>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</si>
  <si>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</si>
  <si>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</si>
  <si>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</si>
  <si>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</si>
  <si>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</si>
  <si>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</si>
  <si>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</si>
  <si>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</si>
  <si>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</si>
  <si>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</si>
  <si>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</si>
  <si>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</si>
  <si>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</si>
  <si>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</si>
  <si>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</si>
  <si>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</si>
  <si>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</si>
  <si>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</si>
  <si>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</si>
  <si>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</si>
  <si>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</si>
  <si>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</si>
  <si>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</si>
  <si>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</si>
  <si>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</si>
  <si>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</si>
  <si>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</si>
  <si>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</si>
  <si>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</si>
  <si>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</si>
  <si>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</si>
  <si>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</si>
  <si>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</si>
  <si>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</si>
  <si>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</si>
  <si>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</si>
  <si>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</si>
  <si>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</si>
  <si>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</si>
  <si>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</si>
  <si>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</si>
  <si>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</si>
  <si>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</si>
  <si>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</si>
  <si>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</si>
  <si>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</si>
  <si>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</si>
  <si>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</si>
  <si>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</si>
  <si>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</si>
  <si>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</si>
  <si>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</si>
  <si>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</si>
  <si>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</si>
  <si>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</si>
  <si>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</si>
  <si>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</si>
  <si>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</si>
  <si>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</si>
  <si>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</si>
  <si>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</si>
  <si>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</si>
  <si>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</si>
  <si>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</si>
  <si>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</si>
  <si>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</si>
  <si>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</si>
  <si>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</si>
  <si>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</si>
  <si>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</si>
  <si>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</si>
  <si>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</si>
  <si>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</si>
  <si>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</si>
  <si>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</si>
  <si>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</si>
  <si>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</si>
  <si>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</si>
  <si>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</si>
  <si>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</si>
  <si>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</si>
  <si>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</si>
  <si>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</si>
  <si>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</si>
  <si>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</si>
  <si>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</si>
  <si>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</si>
  <si>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</si>
  <si>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</si>
  <si>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</si>
  <si>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</si>
  <si>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</si>
  <si>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</si>
  <si>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</si>
  <si>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</si>
  <si>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</si>
  <si>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</si>
  <si>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</si>
  <si>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</si>
  <si>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</si>
  <si>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</si>
  <si>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</si>
  <si>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</si>
  <si>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</si>
  <si>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</si>
  <si>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</si>
  <si>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</si>
  <si>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</si>
  <si>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</si>
  <si>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</si>
  <si>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</si>
  <si>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</si>
  <si>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</si>
  <si>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</si>
  <si>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</si>
  <si>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</si>
  <si>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</si>
  <si>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</si>
  <si>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</si>
  <si>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</si>
  <si>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</si>
  <si>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</si>
  <si>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</si>
  <si>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</si>
  <si>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</si>
  <si>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</si>
  <si>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</si>
  <si>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</si>
  <si>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</si>
  <si>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</si>
  <si>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</si>
  <si>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</si>
  <si>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</si>
  <si>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</si>
  <si>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</si>
  <si>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</si>
  <si>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</si>
  <si>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</si>
  <si>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</si>
  <si>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</si>
  <si>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</si>
  <si>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</si>
  <si>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</si>
  <si>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</si>
  <si>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</si>
  <si>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</si>
  <si>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</si>
  <si>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</si>
  <si>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</si>
  <si>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</si>
  <si>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</si>
  <si>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</si>
  <si>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</si>
  <si>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</si>
  <si>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</si>
  <si>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</si>
  <si>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</si>
  <si>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</si>
  <si>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</si>
  <si>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</si>
  <si>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</si>
  <si>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</si>
  <si>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</si>
  <si>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</si>
  <si>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</si>
  <si>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</si>
  <si>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</si>
  <si>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</si>
  <si>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</si>
  <si>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</si>
  <si>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</si>
  <si>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</si>
  <si>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</si>
  <si>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</si>
  <si>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</si>
  <si>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</si>
  <si>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</si>
  <si>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</si>
  <si>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</si>
  <si>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</si>
  <si>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</si>
  <si>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</si>
  <si>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</si>
  <si>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</si>
  <si>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</si>
  <si>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</si>
  <si>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</si>
  <si>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</si>
  <si>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</si>
  <si>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</si>
  <si>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</si>
  <si>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</si>
  <si>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</si>
  <si>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</si>
  <si>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</si>
  <si>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</si>
  <si>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</si>
  <si>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</si>
  <si>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</si>
  <si>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</si>
  <si>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</si>
  <si>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</si>
  <si>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</si>
  <si>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</si>
  <si>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</si>
  <si>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</si>
  <si>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</si>
  <si>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</si>
  <si>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</si>
  <si>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</si>
  <si>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</si>
  <si>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</si>
  <si>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</si>
  <si>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</si>
  <si>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</si>
  <si>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</si>
  <si>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</si>
  <si>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</si>
  <si>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</si>
  <si>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</si>
  <si>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</si>
  <si>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</si>
  <si>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</si>
  <si>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</si>
  <si>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</si>
  <si>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</si>
  <si>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</si>
  <si>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</si>
  <si>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</si>
  <si>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</si>
  <si>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</si>
  <si>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</si>
  <si>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</si>
  <si>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</si>
  <si>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</si>
  <si>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</si>
  <si>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</si>
  <si>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</si>
  <si>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</si>
  <si>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</si>
  <si>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</si>
  <si>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</si>
  <si>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</si>
  <si>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</si>
  <si>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</si>
  <si>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</si>
  <si>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</si>
  <si>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</si>
  <si>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</si>
  <si>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</si>
  <si>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</si>
  <si>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</si>
  <si>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</si>
  <si>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</si>
  <si>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</si>
  <si>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</si>
  <si>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</si>
  <si>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</si>
  <si>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</si>
  <si>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</si>
  <si>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</si>
  <si>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</si>
  <si>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</si>
  <si>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</si>
  <si>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</si>
  <si>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</si>
  <si>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</si>
  <si>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</si>
  <si>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</si>
  <si>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</si>
  <si>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</si>
  <si>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</si>
  <si>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</si>
  <si>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</si>
  <si>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</si>
  <si>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</si>
  <si>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</si>
  <si>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</si>
  <si>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</si>
  <si>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</si>
  <si>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</si>
  <si>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</si>
  <si>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</si>
  <si>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</si>
  <si>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</si>
  <si>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</si>
  <si>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</si>
  <si>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</si>
  <si>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</si>
  <si>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</si>
  <si>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</si>
  <si>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</si>
  <si>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</si>
  <si>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</si>
  <si>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</si>
  <si>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</si>
  <si>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</si>
  <si>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</si>
  <si>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</si>
  <si>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</si>
  <si>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</si>
  <si>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</si>
  <si>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</si>
  <si>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</si>
  <si>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</si>
  <si>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</si>
  <si>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</si>
  <si>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</si>
  <si>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</si>
  <si>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</si>
  <si>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</si>
  <si>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</si>
  <si>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</si>
  <si>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</si>
  <si>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</si>
  <si>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</si>
  <si>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</si>
  <si>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</si>
  <si>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</si>
  <si>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</si>
  <si>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</si>
  <si>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</si>
  <si>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</si>
  <si>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</si>
  <si>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</si>
  <si>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</si>
  <si>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</si>
  <si>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</si>
  <si>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</si>
  <si>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</si>
  <si>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</si>
  <si>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</si>
  <si>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</si>
  <si>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</si>
  <si>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</si>
  <si>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</si>
  <si>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</si>
  <si>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</si>
  <si>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</si>
  <si>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</si>
  <si>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</si>
  <si>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</si>
  <si>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</si>
  <si>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</si>
  <si>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</si>
  <si>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</si>
  <si>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</si>
  <si>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</si>
  <si>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</si>
  <si>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</si>
  <si>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</si>
  <si>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</si>
  <si>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</si>
  <si>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</si>
  <si>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</si>
  <si>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</si>
  <si>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</si>
  <si>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</si>
  <si>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</si>
  <si>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</si>
  <si>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</si>
  <si>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</si>
  <si>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</si>
  <si>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</si>
  <si>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</si>
  <si>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</si>
  <si>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</si>
  <si>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</si>
  <si>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</si>
  <si>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</si>
  <si>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</si>
  <si>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</si>
  <si>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</si>
  <si>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</si>
  <si>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</si>
  <si>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</si>
  <si>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</si>
  <si>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</si>
  <si>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</si>
  <si>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</si>
  <si>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</si>
  <si>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</si>
  <si>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</si>
  <si>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</si>
  <si>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</si>
  <si>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</si>
  <si>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</si>
  <si>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</si>
  <si>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</si>
  <si>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</si>
  <si>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</si>
  <si>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</si>
  <si>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</si>
  <si>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</si>
  <si>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</si>
  <si>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</si>
  <si>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</si>
  <si>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</si>
  <si>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</si>
  <si>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</si>
  <si>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</si>
  <si>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</si>
  <si>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</si>
  <si>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</si>
  <si>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</si>
  <si>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</si>
  <si>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</si>
  <si>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</si>
  <si>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</si>
  <si>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</si>
  <si>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</si>
  <si>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</si>
  <si>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</si>
  <si>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</si>
  <si>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</si>
  <si>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</si>
  <si>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</si>
  <si>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</si>
  <si>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</si>
  <si>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</si>
  <si>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</si>
  <si>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</si>
  <si>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</si>
  <si>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</si>
  <si>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</si>
  <si>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</si>
  <si>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</si>
  <si>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</si>
  <si>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</si>
  <si>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</si>
  <si>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</si>
  <si>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</si>
  <si>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</si>
  <si>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</si>
  <si>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</si>
  <si>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</si>
  <si>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</si>
  <si>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</si>
  <si>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</si>
  <si>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</si>
  <si>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</si>
  <si>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</si>
  <si>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</si>
  <si>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</si>
  <si>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</si>
  <si>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</si>
  <si>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</si>
  <si>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</si>
  <si>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</si>
  <si>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</si>
  <si>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</si>
  <si>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</si>
  <si>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</si>
  <si>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</si>
  <si>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</si>
  <si>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</si>
  <si>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</si>
  <si>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</si>
  <si>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</si>
  <si>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</si>
  <si>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</si>
  <si>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</si>
  <si>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</si>
  <si>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</si>
  <si>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</si>
  <si>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</si>
  <si>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</si>
  <si>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</si>
  <si>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</si>
  <si>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</si>
  <si>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</si>
  <si>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</si>
  <si>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</si>
  <si>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</si>
  <si>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</si>
  <si>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</si>
  <si>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</si>
  <si>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</si>
  <si>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</si>
  <si>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</si>
  <si>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</si>
  <si>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</si>
  <si>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</si>
  <si>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</si>
  <si>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</si>
  <si>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</si>
  <si>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</si>
  <si>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</si>
  <si>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</si>
  <si>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</si>
  <si>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</si>
  <si>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</si>
  <si>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</si>
  <si>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</si>
  <si>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</si>
  <si>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</si>
  <si>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</si>
  <si>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</si>
  <si>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</si>
  <si>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</si>
  <si>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</si>
  <si>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</si>
  <si>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</si>
  <si>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</si>
  <si>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</si>
  <si>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</si>
  <si>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</si>
  <si>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</si>
  <si>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</si>
  <si>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</si>
  <si>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</si>
  <si>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</si>
  <si>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</si>
  <si>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</si>
  <si>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</si>
  <si>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</si>
  <si>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</si>
  <si>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</si>
  <si>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</si>
  <si>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</si>
  <si>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</si>
  <si>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</si>
  <si>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</si>
  <si>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</si>
  <si>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</si>
  <si>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</si>
  <si>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</si>
  <si>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</si>
  <si>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</si>
  <si>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</si>
  <si>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</si>
  <si>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</si>
  <si>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</si>
  <si>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</si>
  <si>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</si>
  <si>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</si>
  <si>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</si>
  <si>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</si>
  <si>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</si>
  <si>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</si>
  <si>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</si>
  <si>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</si>
  <si>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</si>
  <si>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</si>
  <si>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</si>
  <si>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</si>
  <si>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</si>
  <si>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</si>
  <si>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</si>
  <si>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</si>
  <si>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</si>
  <si>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</si>
  <si>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</si>
  <si>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</si>
  <si>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</si>
  <si>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</si>
  <si>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</si>
  <si>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</si>
  <si>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</si>
  <si>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</si>
  <si>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</si>
  <si>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</si>
  <si>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</si>
  <si>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</si>
  <si>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</si>
  <si>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</si>
  <si>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</si>
  <si>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</si>
  <si>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</si>
  <si>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</si>
  <si>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</si>
  <si>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</si>
  <si>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</si>
  <si>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</si>
  <si>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</si>
  <si>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</si>
  <si>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</si>
  <si>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</si>
  <si>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</si>
  <si>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</si>
  <si>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</si>
  <si>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</si>
  <si>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</si>
  <si>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</si>
  <si>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</si>
  <si>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</si>
  <si>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</si>
  <si>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</si>
  <si>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</si>
  <si>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</si>
  <si>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</si>
  <si>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</si>
  <si>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</si>
  <si>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</si>
  <si>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</si>
  <si>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</si>
  <si>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</si>
  <si>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</si>
  <si>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</si>
  <si>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</si>
  <si>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</si>
  <si>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</si>
  <si>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</si>
  <si>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</si>
  <si>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</si>
  <si>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</si>
  <si>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</si>
  <si>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</si>
  <si>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</si>
  <si>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</si>
  <si>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</si>
  <si>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</si>
  <si>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</si>
  <si>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</si>
  <si>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</si>
  <si>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</si>
  <si>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</si>
  <si>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</si>
  <si>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</si>
  <si>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</si>
  <si>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</si>
  <si>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</si>
  <si>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</si>
  <si>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</si>
  <si>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</si>
  <si>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</si>
  <si>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</si>
  <si>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</si>
  <si>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</si>
  <si>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</si>
  <si>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</si>
  <si>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</si>
  <si>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</si>
  <si>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</si>
  <si>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</si>
  <si>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</si>
  <si>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</si>
  <si>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</si>
  <si>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</si>
  <si>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</si>
  <si>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</si>
  <si>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</si>
  <si>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</si>
  <si>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</si>
  <si>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</si>
  <si>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</si>
  <si>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</si>
  <si>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</si>
  <si>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</si>
  <si>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</si>
  <si>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</si>
  <si>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</si>
  <si>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</si>
  <si>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</si>
  <si>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</si>
  <si>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</si>
  <si>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</si>
  <si>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</si>
  <si>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</si>
  <si>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</si>
  <si>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</si>
  <si>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</si>
  <si>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</si>
  <si>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</si>
  <si>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</si>
  <si>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</si>
  <si>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</si>
  <si>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</si>
  <si>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</si>
  <si>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</si>
  <si>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</si>
  <si>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</si>
  <si>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</si>
  <si>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</si>
  <si>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</si>
  <si>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</si>
  <si>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</si>
  <si>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</si>
  <si>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</si>
  <si>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</si>
  <si>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</si>
  <si>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</si>
  <si>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</si>
  <si>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</si>
  <si>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</si>
  <si>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</si>
  <si>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</si>
  <si>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</si>
  <si>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</si>
  <si>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</si>
  <si>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</si>
  <si>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</si>
  <si>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</si>
  <si>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</si>
  <si>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</si>
  <si>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</si>
  <si>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</si>
  <si>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</si>
  <si>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</si>
  <si>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</si>
  <si>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</si>
  <si>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</si>
  <si>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</si>
  <si>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</si>
  <si>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</si>
  <si>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</si>
  <si>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</si>
  <si>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</si>
  <si>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</si>
  <si>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</si>
  <si>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</si>
  <si>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</si>
  <si>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</si>
  <si>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</si>
  <si>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</si>
  <si>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</si>
  <si>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</si>
  <si>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</si>
  <si>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</si>
  <si>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</si>
  <si>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</si>
  <si>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</si>
  <si>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</si>
  <si>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</si>
  <si>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</si>
  <si>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</si>
  <si>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</si>
  <si>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</si>
  <si>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</si>
  <si>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</si>
  <si>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</si>
  <si>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</si>
  <si>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</si>
  <si>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</si>
  <si>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</si>
  <si>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</si>
  <si>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</si>
  <si>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</si>
  <si>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</si>
  <si>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</si>
  <si>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</si>
  <si>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</si>
  <si>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</si>
  <si>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</si>
  <si>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</si>
  <si>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</si>
  <si>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</si>
  <si>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</si>
  <si>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</si>
  <si>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</si>
  <si>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</si>
  <si>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</si>
  <si>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</si>
  <si>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</si>
  <si>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</si>
  <si>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</si>
  <si>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</si>
  <si>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</si>
  <si>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</si>
  <si>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</si>
  <si>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</si>
  <si>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</si>
  <si>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</si>
  <si>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</si>
  <si>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</si>
  <si>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</si>
  <si>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</si>
  <si>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</si>
  <si>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</si>
  <si>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</si>
  <si>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</si>
  <si>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</si>
  <si>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</si>
  <si>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</si>
  <si>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</si>
  <si>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</si>
  <si>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</si>
  <si>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</si>
  <si>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</si>
  <si>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</si>
  <si>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</si>
  <si>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</si>
  <si>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</si>
  <si>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</si>
  <si>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</si>
  <si>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</si>
  <si>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</si>
  <si>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</si>
  <si>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</si>
  <si>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</si>
  <si>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</si>
  <si>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</si>
  <si>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</si>
  <si>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</si>
  <si>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</si>
  <si>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</si>
  <si>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</si>
  <si>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</si>
  <si>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</si>
  <si>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</si>
  <si>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</si>
  <si>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</si>
  <si>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</si>
  <si>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</si>
  <si>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</si>
  <si>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</si>
  <si>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</si>
  <si>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</si>
  <si>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</si>
  <si>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</si>
  <si>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</si>
  <si>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</si>
  <si>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</si>
  <si>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</si>
  <si>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</si>
  <si>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</si>
  <si>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</si>
  <si>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</si>
  <si>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</si>
  <si>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</si>
  <si>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</si>
  <si>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</si>
  <si>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</si>
  <si>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</si>
  <si>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</si>
  <si>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</si>
  <si>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</si>
  <si>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</si>
  <si>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</si>
  <si>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</si>
  <si>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</si>
  <si>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</si>
  <si>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</si>
  <si>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</si>
  <si>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</si>
  <si>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</si>
  <si>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</si>
  <si>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</si>
  <si>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</si>
  <si>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</si>
  <si>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</si>
  <si>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</si>
  <si>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</si>
  <si>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</si>
  <si>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</si>
  <si>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</si>
  <si>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</si>
  <si>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</si>
  <si>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</si>
  <si>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</si>
  <si>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</si>
  <si>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</si>
  <si>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</si>
  <si>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</si>
  <si>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</si>
  <si>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</si>
  <si>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</si>
  <si>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</si>
  <si>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</si>
  <si>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</si>
  <si>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</si>
  <si>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</si>
  <si>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</si>
  <si>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</si>
  <si>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</si>
  <si>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</si>
  <si>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</si>
  <si>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</si>
  <si>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</si>
  <si>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</si>
  <si>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</si>
  <si>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</si>
  <si>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</si>
  <si>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</si>
  <si>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</si>
  <si>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</si>
  <si>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</si>
  <si>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</si>
  <si>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</si>
  <si>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</si>
  <si>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</si>
  <si>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</si>
  <si>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</si>
  <si>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</si>
  <si>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</si>
  <si>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</si>
  <si>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</si>
  <si>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</si>
  <si>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</si>
  <si>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</si>
  <si>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</si>
  <si>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</si>
  <si>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</si>
  <si>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</si>
  <si>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</si>
  <si>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</si>
  <si>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</si>
  <si>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</si>
  <si>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</si>
  <si>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</si>
  <si>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</si>
  <si>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</si>
  <si>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</si>
  <si>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</si>
  <si>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</si>
  <si>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</si>
  <si>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</si>
  <si>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</si>
  <si>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</si>
  <si>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</si>
  <si>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</si>
  <si>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</si>
  <si>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</si>
  <si>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</si>
  <si>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</si>
  <si>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</si>
  <si>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</si>
  <si>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</si>
  <si>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</si>
  <si>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</si>
  <si>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</si>
  <si>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</si>
  <si>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</si>
  <si>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</si>
  <si>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</si>
  <si>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</si>
  <si>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</si>
  <si>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</si>
  <si>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</si>
  <si>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</si>
  <si>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</si>
  <si>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</si>
  <si>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</si>
  <si>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</si>
  <si>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</si>
  <si>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</si>
  <si>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</si>
  <si>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</si>
  <si>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</si>
  <si>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</si>
  <si>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</si>
  <si>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</si>
  <si>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</si>
  <si>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</si>
  <si>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</si>
  <si>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</si>
  <si>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</si>
  <si>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</si>
  <si>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</si>
  <si>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</si>
  <si>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</si>
  <si>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</si>
  <si>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</si>
  <si>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</si>
  <si>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</si>
  <si>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</si>
  <si>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</si>
  <si>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</si>
  <si>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</si>
  <si>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</si>
  <si>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</si>
  <si>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</si>
  <si>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</si>
  <si>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</si>
  <si>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</si>
  <si>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</si>
  <si>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</si>
  <si>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</si>
  <si>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</si>
  <si>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</si>
  <si>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</si>
  <si>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</si>
  <si>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</si>
  <si>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</si>
  <si>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</si>
  <si>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</si>
  <si>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</si>
  <si>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</si>
  <si>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</si>
  <si>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</si>
  <si>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</si>
  <si>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</si>
  <si>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</si>
  <si>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</si>
  <si>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</si>
  <si>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</si>
  <si>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</si>
  <si>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</si>
  <si>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</si>
  <si>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</si>
  <si>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</si>
  <si>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</si>
  <si>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</si>
  <si>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</si>
  <si>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</si>
  <si>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</si>
  <si>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</si>
  <si>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</si>
  <si>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</si>
  <si>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</si>
  <si>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</si>
  <si>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</si>
  <si>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</si>
  <si>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</si>
  <si>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</si>
  <si>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</si>
  <si>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</si>
  <si>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</si>
  <si>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</si>
  <si>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</si>
  <si>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</si>
  <si>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</si>
  <si>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</si>
  <si>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</si>
  <si>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</si>
  <si>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</si>
  <si>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</si>
  <si>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</si>
  <si>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</si>
  <si>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</si>
  <si>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</si>
  <si>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</si>
  <si>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</si>
  <si>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</si>
  <si>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</si>
  <si>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</si>
  <si>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</si>
  <si>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</si>
  <si>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</si>
  <si>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</si>
  <si>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</si>
  <si>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</si>
  <si>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</si>
  <si>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</si>
  <si>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</si>
  <si>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</si>
  <si>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</si>
  <si>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</si>
  <si>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</si>
  <si>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</si>
  <si>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</si>
  <si>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</si>
  <si>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</si>
  <si>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</si>
  <si>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</si>
  <si>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</si>
  <si>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</si>
  <si>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</si>
  <si>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</si>
  <si>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</si>
  <si>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</si>
  <si>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</si>
  <si>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</si>
  <si>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</si>
  <si>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</si>
  <si>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</si>
  <si>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</si>
  <si>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</si>
  <si>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</si>
  <si>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</si>
  <si>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</si>
  <si>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</si>
  <si>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</si>
  <si>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</si>
  <si>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</si>
  <si>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</si>
  <si>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</si>
  <si>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</si>
  <si>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</si>
  <si>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</si>
  <si>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</si>
  <si>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</si>
  <si>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</si>
  <si>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</si>
  <si>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</si>
  <si>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</si>
  <si>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</si>
  <si>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</si>
  <si>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</si>
  <si>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</si>
  <si>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</si>
  <si>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</si>
  <si>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</si>
  <si>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</si>
  <si>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</si>
  <si>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</si>
  <si>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</si>
  <si>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</si>
  <si>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</si>
  <si>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</si>
  <si>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</si>
  <si>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</si>
  <si>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</si>
  <si>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</si>
  <si>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</si>
  <si>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</si>
  <si>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</si>
  <si>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</si>
  <si>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</si>
  <si>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</si>
  <si>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</si>
  <si>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</si>
  <si>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</si>
  <si>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</si>
  <si>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</si>
  <si>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</si>
  <si>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</si>
  <si>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</si>
  <si>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</si>
  <si>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</si>
  <si>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</si>
  <si>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</si>
  <si>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</si>
  <si>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</si>
  <si>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</si>
  <si>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</si>
  <si>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</si>
  <si>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</si>
  <si>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</si>
  <si>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</si>
  <si>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</si>
  <si>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</si>
  <si>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</si>
  <si>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</si>
  <si>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</si>
  <si>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</si>
  <si>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</si>
  <si>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</si>
  <si>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</si>
  <si>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</si>
  <si>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</si>
  <si>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</si>
  <si>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</si>
  <si>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</si>
  <si>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</si>
  <si>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</si>
  <si>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</si>
  <si>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</si>
  <si>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</si>
  <si>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</si>
  <si>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</si>
  <si>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</si>
  <si>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</si>
  <si>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</si>
  <si>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</si>
  <si>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</si>
  <si>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</si>
  <si>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</si>
  <si>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</si>
  <si>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</si>
  <si>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</si>
  <si>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</si>
  <si>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</si>
  <si>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</si>
  <si>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</si>
  <si>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</si>
  <si>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</si>
  <si>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</si>
  <si>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</si>
  <si>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</si>
  <si>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</si>
  <si>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</si>
  <si>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</si>
  <si>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</si>
  <si>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</si>
  <si>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</si>
  <si>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</si>
  <si>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</si>
  <si>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</si>
  <si>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</si>
  <si>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</si>
  <si>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</si>
  <si>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</si>
  <si>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</si>
  <si>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</si>
  <si>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</si>
  <si>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</si>
  <si>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</si>
  <si>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</si>
  <si>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</si>
  <si>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</si>
  <si>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</si>
  <si>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</si>
  <si>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</si>
  <si>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</si>
  <si>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</si>
  <si>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</si>
  <si>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</si>
  <si>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</si>
  <si>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</si>
  <si>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</si>
  <si>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</si>
  <si>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</si>
  <si>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</si>
  <si>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</si>
  <si>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</si>
  <si>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</si>
  <si>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</si>
  <si>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</si>
  <si>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</si>
  <si>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</si>
  <si>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</si>
  <si>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</si>
  <si>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</si>
  <si>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</si>
  <si>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</si>
  <si>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</si>
  <si>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</si>
  <si>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</si>
  <si>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</si>
  <si>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</si>
  <si>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</si>
  <si>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</si>
  <si>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</si>
  <si>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</si>
  <si>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</si>
  <si>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</si>
  <si>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</si>
  <si>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</si>
  <si>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</si>
  <si>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</si>
  <si>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</si>
  <si>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</si>
  <si>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</si>
  <si>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</si>
  <si>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</si>
  <si>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</si>
  <si>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</si>
  <si>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</si>
  <si>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</si>
  <si>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</si>
  <si>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</si>
  <si>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</si>
  <si>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</si>
  <si>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</si>
  <si>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</si>
  <si>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</si>
  <si>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</si>
  <si>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</si>
  <si>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</si>
  <si>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</si>
  <si>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</si>
  <si>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</si>
  <si>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</si>
  <si>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</si>
  <si>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</si>
  <si>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</si>
  <si>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</si>
  <si>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</si>
  <si>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</si>
  <si>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</si>
  <si>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</si>
  <si>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</si>
  <si>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</si>
  <si>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</si>
  <si>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</si>
  <si>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</si>
  <si>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</si>
  <si>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</si>
  <si>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</si>
  <si>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</si>
  <si>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</si>
  <si>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</si>
  <si>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</si>
  <si>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</si>
  <si>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</si>
  <si>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</si>
  <si>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</si>
  <si>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</si>
  <si>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</si>
  <si>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</si>
  <si>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</si>
  <si>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</si>
  <si>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</si>
  <si>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</si>
  <si>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</si>
  <si>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</si>
  <si>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</si>
  <si>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</si>
  <si>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</si>
  <si>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</si>
  <si>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</si>
  <si>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</si>
  <si>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</si>
  <si>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</si>
  <si>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</si>
  <si>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</si>
  <si>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</si>
  <si>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</si>
  <si>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</si>
  <si>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</si>
  <si>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</si>
  <si>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</si>
  <si>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</si>
  <si>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</si>
  <si>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</si>
  <si>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</si>
  <si>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</si>
  <si>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</si>
  <si>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</si>
  <si>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</si>
  <si>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</si>
  <si>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</si>
  <si>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</si>
  <si>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</si>
  <si>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</si>
  <si>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</si>
  <si>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</si>
  <si>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</si>
  <si>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</si>
  <si>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</si>
  <si>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</si>
  <si>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</si>
  <si>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</si>
  <si>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</si>
  <si>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</si>
  <si>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</si>
  <si>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</si>
  <si>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</si>
  <si>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</si>
  <si>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</si>
  <si>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</si>
  <si>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</si>
  <si>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</si>
  <si>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</si>
  <si>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</si>
  <si>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</si>
  <si>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</si>
  <si>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</si>
  <si>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</si>
  <si>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</si>
  <si>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</si>
  <si>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</si>
  <si>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</si>
  <si>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</si>
  <si>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</si>
  <si>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</si>
  <si>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</si>
  <si>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</si>
  <si>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</si>
  <si>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</si>
  <si>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</si>
  <si>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</si>
  <si>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</si>
  <si>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</si>
  <si>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</si>
  <si>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</si>
  <si>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</si>
  <si>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</si>
  <si>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</si>
  <si>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</si>
  <si>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</si>
  <si>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</si>
  <si>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</si>
  <si>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</si>
  <si>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</si>
  <si>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</si>
  <si>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</si>
  <si>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</si>
  <si>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</si>
  <si>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</si>
  <si>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</si>
  <si>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</si>
  <si>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</si>
  <si>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</si>
  <si>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</si>
  <si>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</si>
  <si>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</si>
  <si>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</si>
  <si>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</si>
  <si>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</si>
  <si>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</si>
  <si>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</si>
  <si>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</si>
  <si>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</si>
  <si>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</si>
  <si>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</si>
  <si>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</si>
  <si>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</si>
  <si>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</si>
  <si>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</si>
  <si>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</si>
  <si>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</si>
  <si>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</si>
  <si>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</si>
  <si>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</si>
  <si>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</si>
  <si>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</si>
  <si>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</si>
  <si>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</si>
  <si>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</si>
  <si>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</si>
  <si>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</si>
  <si>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</si>
  <si>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</si>
  <si>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</si>
  <si>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</si>
  <si>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</si>
  <si>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</si>
  <si>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</si>
  <si>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</si>
  <si>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</si>
  <si>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</si>
  <si>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</si>
  <si>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</si>
  <si>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</si>
  <si>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</si>
  <si>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</si>
  <si>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</si>
  <si>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</si>
  <si>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</si>
  <si>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</si>
  <si>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</si>
  <si>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</si>
  <si>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</si>
  <si>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</si>
  <si>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</si>
  <si>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</si>
  <si>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</si>
  <si>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</si>
  <si>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</si>
  <si>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</si>
  <si>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</si>
  <si>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</si>
  <si>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</si>
  <si>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</si>
  <si>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</si>
  <si>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</si>
  <si>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</si>
  <si>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</si>
  <si>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</si>
  <si>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</si>
  <si>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</si>
  <si>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</si>
  <si>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</si>
  <si>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</si>
  <si>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</si>
  <si>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</si>
  <si>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</si>
  <si>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</si>
  <si>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</si>
  <si>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</si>
  <si>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</si>
  <si>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</si>
  <si>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</si>
  <si>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</si>
  <si>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</si>
  <si>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</si>
  <si>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</si>
  <si>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</si>
  <si>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</si>
  <si>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</si>
  <si>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</si>
  <si>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</si>
  <si>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</si>
  <si>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</si>
  <si>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</si>
  <si>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</si>
  <si>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</si>
  <si>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</si>
  <si>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</si>
  <si>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</si>
  <si>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</si>
  <si>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</si>
  <si>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</si>
  <si>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</si>
  <si>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</si>
  <si>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</si>
  <si>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</si>
  <si>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</si>
  <si>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</si>
  <si>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</si>
  <si>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</si>
  <si>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</si>
  <si>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</si>
  <si>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</si>
  <si>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</si>
  <si>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</si>
  <si>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</si>
  <si>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</si>
  <si>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</si>
  <si>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</si>
  <si>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</si>
  <si>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</si>
  <si>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</si>
  <si>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</si>
  <si>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</si>
  <si>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</si>
  <si>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</si>
  <si>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</si>
  <si>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</si>
  <si>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</si>
  <si>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</si>
  <si>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</si>
  <si>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</si>
  <si>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</si>
  <si>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</si>
  <si>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</si>
  <si>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</si>
  <si>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</si>
  <si>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</si>
  <si>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</si>
  <si>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</si>
  <si>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</si>
  <si>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</si>
  <si>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</si>
  <si>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</si>
  <si>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</si>
  <si>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</si>
  <si>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</si>
  <si>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</si>
  <si>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</si>
  <si>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</si>
  <si>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</si>
  <si>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</si>
  <si>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</si>
  <si>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</si>
  <si>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</si>
  <si>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</si>
  <si>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</si>
  <si>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</si>
  <si>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</si>
  <si>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</si>
  <si>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</si>
  <si>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</si>
  <si>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</si>
  <si>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</si>
  <si>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</si>
  <si>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</si>
  <si>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</si>
  <si>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</si>
  <si>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</si>
  <si>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</si>
  <si>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</si>
  <si>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</si>
  <si>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</si>
  <si>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</si>
  <si>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</si>
  <si>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</si>
  <si>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</si>
  <si>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</si>
  <si>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</si>
  <si>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</si>
  <si>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</si>
  <si>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</si>
  <si>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</si>
  <si>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</si>
  <si>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</si>
  <si>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</si>
  <si>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</si>
  <si>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</si>
  <si>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</si>
  <si>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</si>
  <si>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</si>
  <si>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</si>
  <si>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</si>
  <si>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</si>
  <si>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</si>
  <si>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</si>
  <si>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</si>
  <si>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</si>
  <si>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</si>
  <si>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</si>
  <si>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</si>
  <si>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</si>
  <si>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</si>
  <si>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</si>
  <si>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</si>
  <si>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</si>
  <si>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</si>
  <si>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</si>
  <si>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</si>
  <si>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</si>
  <si>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</si>
  <si>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</si>
  <si>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</si>
  <si>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</si>
  <si>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</si>
  <si>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</si>
  <si>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</si>
  <si>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</si>
  <si>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</si>
  <si>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</si>
  <si>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</si>
  <si>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</si>
  <si>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</si>
  <si>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</si>
  <si>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</si>
  <si>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</si>
  <si>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</si>
  <si>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</si>
  <si>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</si>
  <si>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</si>
  <si>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</si>
  <si>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</si>
  <si>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</si>
  <si>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</si>
  <si>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</si>
  <si>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</si>
  <si>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</si>
  <si>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</si>
  <si>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</si>
  <si>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</si>
  <si>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</si>
  <si>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</si>
  <si>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</si>
  <si>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</si>
  <si>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</si>
  <si>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</si>
  <si>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</si>
  <si>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</si>
  <si>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</si>
  <si>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</si>
  <si>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</si>
  <si>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</si>
  <si>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</si>
  <si>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</si>
  <si>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</si>
  <si>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</si>
  <si>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</si>
  <si>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</si>
  <si>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</si>
  <si>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</si>
  <si>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</si>
  <si>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</si>
  <si>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</si>
  <si>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</si>
  <si>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</si>
  <si>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</si>
  <si>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</si>
  <si>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</si>
  <si>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</si>
  <si>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</si>
  <si>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</si>
  <si>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</si>
  <si>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</si>
  <si>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</si>
  <si>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</si>
  <si>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</si>
  <si>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</si>
  <si>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</si>
  <si>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</si>
  <si>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</si>
  <si>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</si>
  <si>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</si>
  <si>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</si>
  <si>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</si>
  <si>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</si>
  <si>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</si>
  <si>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</si>
  <si>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</si>
  <si>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</si>
  <si>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</si>
  <si>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</si>
  <si>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</si>
  <si>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</si>
  <si>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</si>
  <si>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</si>
  <si>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</si>
  <si>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</si>
  <si>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</si>
  <si>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</si>
  <si>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</si>
  <si>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</si>
  <si>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</si>
  <si>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</si>
  <si>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</si>
  <si>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</si>
  <si>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</si>
  <si>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</si>
  <si>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</si>
  <si>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</si>
  <si>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</si>
  <si>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</si>
  <si>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</si>
  <si>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</si>
  <si>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</si>
  <si>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</si>
  <si>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</si>
  <si>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</si>
  <si>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</si>
  <si>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</si>
  <si>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</si>
  <si>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</si>
  <si>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</si>
  <si>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</si>
  <si>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</si>
  <si>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</si>
  <si>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</si>
  <si>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</si>
  <si>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</si>
  <si>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</si>
  <si>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</si>
  <si>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</si>
  <si>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</si>
  <si>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</si>
  <si>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</si>
  <si>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</si>
  <si>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</si>
  <si>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</si>
  <si>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</si>
  <si>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</si>
  <si>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</si>
  <si>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</si>
  <si>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</si>
  <si>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</si>
  <si>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</si>
  <si>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</si>
  <si>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</si>
  <si>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</si>
  <si>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</si>
  <si>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</si>
  <si>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</si>
  <si>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</si>
  <si>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</si>
  <si>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</si>
  <si>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</si>
  <si>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</si>
  <si>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</si>
  <si>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</si>
  <si>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</si>
  <si>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</si>
  <si>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</si>
  <si>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</si>
  <si>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</si>
  <si>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</si>
  <si>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</si>
  <si>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</si>
  <si>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</si>
  <si>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</si>
  <si>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</si>
  <si>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</si>
  <si>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</si>
  <si>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</si>
  <si>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</si>
  <si>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</si>
  <si>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</si>
  <si>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</si>
  <si>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</si>
  <si>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</si>
  <si>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</si>
  <si>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</si>
  <si>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</si>
  <si>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</si>
  <si>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</si>
  <si>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</si>
  <si>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</si>
  <si>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</si>
  <si>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</si>
  <si>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</si>
  <si>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</si>
  <si>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</si>
  <si>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</si>
  <si>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</si>
  <si>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</si>
  <si>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</si>
  <si>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</si>
  <si>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</si>
  <si>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</si>
  <si>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</si>
  <si>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</si>
  <si>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</si>
  <si>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</si>
  <si>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</si>
  <si>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</si>
  <si>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</si>
  <si>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</si>
  <si>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</si>
  <si>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</si>
  <si>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</si>
  <si>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</si>
  <si>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</si>
  <si>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</si>
  <si>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</si>
  <si>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</si>
  <si>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</si>
  <si>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</si>
  <si>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</si>
  <si>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</si>
  <si>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</si>
  <si>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</si>
  <si>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</si>
  <si>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</si>
  <si>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</si>
  <si>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</si>
  <si>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</si>
  <si>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</si>
  <si>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</si>
  <si>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</si>
  <si>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</si>
  <si>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</si>
  <si>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</si>
  <si>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</si>
  <si>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</si>
  <si>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</si>
  <si>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</si>
  <si>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</si>
  <si>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</si>
  <si>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</si>
  <si>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</si>
  <si>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</si>
  <si>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</si>
  <si>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</si>
  <si>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</si>
  <si>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</si>
  <si>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</si>
  <si>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</si>
  <si>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</si>
  <si>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</si>
  <si>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</si>
  <si>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</si>
  <si>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</si>
  <si>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</si>
  <si>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</si>
  <si>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</si>
  <si>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</si>
  <si>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</si>
  <si>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</si>
  <si>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</si>
  <si>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</si>
  <si>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</si>
  <si>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</si>
  <si>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</si>
  <si>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</si>
  <si>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</si>
  <si>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</si>
  <si>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</si>
  <si>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</si>
  <si>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</si>
  <si>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</si>
  <si>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</si>
  <si>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</si>
  <si>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</si>
  <si>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</si>
  <si>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</si>
  <si>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</si>
  <si>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</si>
  <si>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</si>
  <si>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</si>
  <si>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</si>
  <si>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</si>
  <si>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</si>
  <si>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</si>
  <si>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</si>
  <si>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</si>
  <si>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</si>
  <si>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</si>
  <si>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</si>
  <si>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</si>
  <si>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</si>
  <si>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</si>
  <si>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</si>
  <si>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</si>
  <si>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</si>
  <si>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</si>
  <si>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</si>
  <si>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</si>
  <si>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</si>
  <si>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</si>
  <si>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</si>
  <si>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</si>
  <si>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</si>
  <si>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</si>
  <si>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</si>
  <si>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</si>
  <si>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</si>
  <si>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</si>
  <si>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</si>
  <si>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</si>
  <si>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</si>
  <si>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</si>
  <si>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</si>
  <si>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</si>
  <si>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</si>
  <si>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</si>
  <si>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</si>
  <si>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</si>
  <si>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</si>
  <si>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</si>
  <si>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</si>
  <si>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</si>
  <si>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</si>
  <si>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</si>
  <si>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</si>
  <si>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</si>
  <si>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</si>
  <si>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</si>
  <si>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</si>
  <si>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</si>
  <si>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PCM-20251114-00000270</t>
  </si>
  <si>
    <t xml:space="preserve">flapping , 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</si>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</sst>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312.32965046296158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21059</v>
      </c>
      <c r="E3" s="110" t="s">
        <v>39021</v>
      </c>
      <c r="F3" s="111">
        <v>45975.232314814813</v>
      </c>
      <c r="G3" s="112">
        <f t="shared" ref="G3:G8" ca="1" si="0">IFERROR(NOW()-F3,"")</f>
        <v>4.5761574074276723E-2</v>
      </c>
      <c r="H3" s="111">
        <v>45975.230127314811</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45975.278076388888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45975.278076388888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45975.278076388888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45975.278076388888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45975.278076388888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45975.278076388888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45975.278076388888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45975.278076388888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45975.278076388888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45975.278076388888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45975.278076388888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45975.278076388888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45975.278076388888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45975.278076388888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45975.278076388888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45975.278076388888</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45975.278076388888</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45975.278076388888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45975.278076388888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45975.278076388888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45975.278076388888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45975.278076388888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45975.278076388888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45975.278076388888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45975.278076388888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45975.278076388888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45975.278076388888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45975.278076388888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45975.278076388888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45975.278076388888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45975.278076388888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45975.278076388888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45975.278076388888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45975.278076388888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45975.278076388888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45975.278076388888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45975.278076388888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45975.278076388888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45975.278076388888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45975.278076388888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45975.278076388888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45975.278076388888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45975.278076388888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45975.278076388888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45975.278076388888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45975.278076388888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45975.278076388888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45975.278076388888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45975.278076388888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45975.278076388888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45975.278076388888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45975.278076388888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45975.278076388888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45975.278076388888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45975.278076388888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45975.278076388888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45975.278076388888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45975.278076388888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45975.278076388888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45975.278076388888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45975.278076388888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45975.278076388888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45975.278076388888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45975.278076388888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45975.278076388888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45975.278076388888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45975.278076388888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45975.278076388888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45975.278076388888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45975.278076388888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45975.278076388888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45975.278076388888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45975.278076388888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45975.278076388888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45975.278076388888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45975.278076388888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45975.278076388888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45975.278076388888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45975.278076388888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45975.278076388888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45975.278076388888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45975.278076388888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45975.278076388888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45975.278076388888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45975.278076388888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45975.278076388888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45975.278076388888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45975.278076388888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45975.278076388888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45975.278076388888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45975.278076388888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45975.278076388888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45975.278076388888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45975.278076388888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45975.278076388888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45975.278076388888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45975.278076388888</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63966B5A-FA18-4930-ADB2-9725F04642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150.27823842592625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0.67179166666755918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45975.278076388888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45975.278076388888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45975.278076388888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45975.278076388888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45975.278076388888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45975.278076388888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45975.278076388888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45975.278076388888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45975.278076388888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45975.278076388888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45975.278076388888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45975.278076388888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45975.278076388888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45975.278076388888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45975.278076388888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45975.278076388888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45975.278076388888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45975.278076388888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45975.278076388888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45975.278076388888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45975.278076388888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45975.278076388888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45975.278076388888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45975.278076388888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45975.278076388888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45975.278076388888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45975.278076388888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45975.278076388888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45975.278076388888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45975.278076388888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45975.278076388888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45975.278076388888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45975.278076388888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45975.278076388888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45975.278076388888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45975.278076388888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45975.278076388888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45975.278076388888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45975.278076388888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45975.278076388888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45975.278076388888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45975.278076388888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45975.278076388888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45975.278076388888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45975.278076388888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45975.278076388888</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45975.278076388888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45975.278076388888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45975.278076388888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45975.278076388888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45975.278076388888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45975.278076388888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45975.278076388888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45975.278076388888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45975.278076388888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45975.278076388888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45975.278076388888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45975.278076388888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45975.278076388888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45975.278076388888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45975.278076388888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45975.278076388888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45975.278076388888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45975.278076388888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45975.278076388888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45975.278076388888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45975.278076388888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45975.278076388888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45975.278076388888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45975.278076388888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45975.278076388888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45975.278076388888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45975.278076388888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45975.278076388888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45975.278076388888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45975.278076388888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45975.278076388888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45975.278076388888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45975.278076388888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45975.278076388888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45975.278076388888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45975.278076388888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45975.278076388888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45975.278076388888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45975.278076388888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45975.278076388888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45975.278076388888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45975.278076388888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45975.278076388888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45975.278076388888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45975.278076388888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45975.278076388888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45975.278076388888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45975.278076388888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45975.278076388888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45975.278076388888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45975.278076388888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45975.278076388888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45975.278076388888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45975.278076388888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45975.278076388888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45975.278076388888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45975.278076388888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45975.278076388888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45975.278076388888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45975.278076388888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45975.278076388888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45975.278076388888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45975.278076388888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45975.278076388888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45975.278076388888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45975.278076388888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45975.278076388888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45975.278076388888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45975.278076388888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45975.278076388888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45975.278076388888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45975.278076388888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45975.278076388888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45975.278076388888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45975.278076388888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45975.278076388888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45975.278076388888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45975.278076388888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45975.278076388888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45975.278076388888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45975.278076388888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45975.278076388888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45975.278076388888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45975.278076388888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45975.278076388888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45975.278076388888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45975.278076388888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45975.278076388888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45975.278076388888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45975.278076388888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45975.278076388888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45975.278076388888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45975.278076388888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45975.278076388888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45975.278076388888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45975.278076388888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45975.278076388888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45975.278076388888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45975.278076388888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45975.278076388888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45975.278076388888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45975.278076388888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45975.278076388888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45975.278076388888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45975.278076388888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45975.278076388888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45975.278076388888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45975.278076388888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45975.278076388888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45975.278076388888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45975.278076388888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45975.278076388888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45975.278076388888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45975.278076388888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45975.278076388888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45975.278076388888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45975.278076388888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45975.278076388888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45975.278076388888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45975.278076388888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45975.278076388888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45975.278076388888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45975.278076388888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45975.278076388888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45975.278076388888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45975.278076388888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45975.278076388888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45975.278076388888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45975.278076388888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45975.278076388888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45975.278076388888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45975.278076388888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45975.278076388888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45975.278076388888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45975.278076388888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45975.278076388888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45975.278076388888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45975.278076388888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45975.278076388888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45975.278076388888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45975.278076388888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45975.278076388888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45975.278076388888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45975.278076388888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45975.278076388888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45975.278076388888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45975.278076388888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45975.278076388888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45975.278076388888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45975.278076388888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45975.278076388888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45975.278076388888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45975.278076388888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45975.278076388888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45975.278076388888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45975.278076388888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45975.278076388888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45975.278076388888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45975.278076388888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45975.278076388888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45975.278076388888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45975.278076388888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45975.278076388888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45975.278076388888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45975.278076388888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45975.278076388888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45975.278076388888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45975.278076388888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45975.278076388888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45975.278076388888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45975.278076388888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45975.278076388888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45975.278076388888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45975.278076388888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45975.278076388888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45975.278076388888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45975.278076388888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45975.278076388888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45975.278076388888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45975.278076388888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45975.278076388888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45975.278076388888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45975.278076388888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45975.278076388888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45975.278076388888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45975.278076388888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45975.278076388888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45975.278076388888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45975.278076388888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45975.278076388888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45975.278076388888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45975.278076388888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45975.278076388888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45975.278076388888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45975.278076388888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45975.278076388888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45975.278076388888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45975.278076388888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45975.278076388888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45975.278076388888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45975.278076388888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45975.278076388888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45975.278076388888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45975.278076388888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45975.278076388888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45975.278076388888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45975.278076388888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45975.278076388888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45975.278076388888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45975.278076388888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45975.278076388888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45975.278076388888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45975.278076388888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45975.278076388888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45975.278076388888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45975.278076388888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45975.278076388888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45975.278076388888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45975.278076388888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45975.278076388888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45975.278076388888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45975.278076388888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45975.278076388888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45975.278076388888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45975.278076388888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45975.278076388888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45975.278076388888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45975.278076388888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45975.278076388888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45975.278076388888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45975.278076388888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45975.278076388888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45975.278076388888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45975.278076388888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45975.278076388888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45975.278076388888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45975.278076388888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45975.278076388888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45975.278076388888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45975.278076388888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45975.278076388888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45975.278076388888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45975.278076388888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45975.278076388888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45975.278076388888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45975.278076388888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45975.278076388888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45975.278076388888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45975.278076388888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45975.278076388888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45975.278076388888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45975.278076388888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45975.278076388888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45975.278076388888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45975.278076388888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45975.278076388888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45975.278076388888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45975.278076388888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45975.278076388888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45975.278076388888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45975.278076388888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45975.278076388888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45975.278076388888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45975.278076388888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45975.278076388888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45975.278076388888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45975.278076388888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45975.278076388888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45975.278076388888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45975.278076388888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45975.278076388888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45975.278076388888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45975.278076388888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45975.278076388888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45975.278076388888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45975.278076388888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45975.278076388888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45975.278076388888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45975.278076388888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45975.278076388888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45975.278076388888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45975.278076388888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45975.278076388888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45975.278076388888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45975.278076388888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45975.278076388888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45975.278076388888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45975.278076388888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45975.278076388888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45975.278076388888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45975.278076388888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45975.278076388888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45975.278076388888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45975.278076388888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45975.278076388888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45975.278076388888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45975.278076388888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45975.278076388888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45975.278076388888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45975.278076388888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45975.278076388888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45975.278076388888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45975.278076388888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45975.278076388888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45975.278076388888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45975.278076388888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45975.278076388888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45975.278076388888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45975.278076388888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45975.278076388888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45975.278076388888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45975.278076388888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45975.278076388888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45975.278076388888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45975.278076388888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45975.278076388888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45975.278076388888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45975.278076388888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45975.278076388888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45975.278076388888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45975.278076388888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45975.278076388888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45975.278076388888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45975.278076388888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45975.278076388888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45975.278076388888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45975.278076388888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45975.278076388888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45975.278076388888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45975.278076388888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45975.278076388888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45975.278076388888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45975.278076388888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45975.278076388888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45975.278076388888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45975.278076388888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45975.278076388888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45975.278076388888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45975.278076388888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45975.278076388888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45975.278076388888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45975.278076388888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45975.278076388888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45975.278076388888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45975.278076388888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45975.278076388888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45975.278076388888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45975.278076388888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45975.278076388888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45975.278076388888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45975.278076388888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45975.278076388888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45975.278076388888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45975.278076388888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45975.278076388888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45975.278076388888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45975.278076388888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45975.278076388888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45975.278076388888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45975.278076388888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45975.278076388888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45975.278076388888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45975.278076388888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45975.278076388888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45975.278076388888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45975.278076388888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45975.278076388888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45975.278076388888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45975.278076388888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45975.278076388888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45975.278076388888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45975.278076388888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45975.278076388888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45975.278076388888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45975.278076388888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45975.278076388888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45975.278076388888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45975.278076388888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45975.278076388888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45975.278076388888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45975.278076388888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45975.278076388888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45975.278076388888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45975.278076388888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45975.278076388888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45975.278076388888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45975.278076388888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45975.278076388888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45975.278076388888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45975.278076388888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45975.278076388888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45975.278076388888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45975.278076388888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45975.278076388888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45975.278076388888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45975.278076388888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45975.278076388888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45975.278076388888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45975.278076388888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45975.278076388888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45975.278076388888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45975.278076388888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45975.278076388888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45975.278076388888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45975.278076388888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45975.278076388888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45975.278076388888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45975.278076388888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45975.278076388888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45975.278076388888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45975.278076388888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45975.278076388888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45975.278076388888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45975.278076388888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45975.278076388888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45975.278076388888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45975.278076388888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45975.278076388888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45975.278076388888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45975.278076388888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45975.278076388888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45975.278076388888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45975.278076388888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45975.278076388888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45975.278076388888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45975.278076388888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45975.278076388888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45975.278076388888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45975.278076388888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45975.278076388888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45975.278076388888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45975.278076388888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45975.278076388888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45975.278076388888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45975.278076388888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45975.278076388888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45975.278076388888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45975.278076388888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45975.278076388888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45975.278076388888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45975.278076388888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45975.278076388888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45975.278076388888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45975.278076388888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45975.278076388888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45975.278076388888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45975.278076388888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45975.278076388888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45975.278076388888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45975.278076388888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45975.278076388888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45975.278076388888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45975.278076388888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45975.278076388888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45975.278076388888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45975.278076388888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45975.278076388888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45975.278076388888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45975.278076388888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45975.278076388888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45975.278076388888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45975.278076388888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45975.278076388888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45975.278076388888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45975.278076388888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45975.278076388888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45975.278076388888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45975.278076388888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45975.278076388888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45975.278076388888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45975.278076388888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45975.278076388888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45975.278076388888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45975.278076388888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45975.278076388888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45975.278076388888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45975.278076388888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45975.278076388888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45975.278076388888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45975.278076388888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45975.278076388888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45975.278076388888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45975.278076388888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45975.278076388888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45975.278076388888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45975.278076388888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45975.278076388888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45975.278076388888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45975.278076388888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45975.278076388888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45975.278076388888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45975.278076388888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45975.278076388888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45975.278076388888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45975.278076388888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45975.278076388888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45975.278076388888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45975.278076388888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45975.278076388888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45975.278076388888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45975.278076388888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45975.278076388888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45975.278076388888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45975.278076388888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45975.278076388888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45975.278076388888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45975.278076388888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45975.278076388888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45975.278076388888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45975.278076388888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45975.278076388888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45975.278076388888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45975.278076388888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45975.278076388888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45975.278076388888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45975.278076388888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45975.278076388888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45975.278076388888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45975.278076388888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45975.278076388888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45975.278076388888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45975.278076388888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45975.278076388888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45975.278076388888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45975.278076388888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45975.278076388888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45975.278076388888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45975.278076388888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45975.278076388888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45975.278076388888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45975.278076388888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45975.278076388888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45975.278076388888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45975.278076388888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45975.278076388888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45975.278076388888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45975.278076388888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45975.278076388888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45975.278076388888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45975.278076388888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45975.278076388888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45975.278076388888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45975.278076388888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45975.278076388888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45975.278076388888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45975.278076388888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45975.278076388888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45975.278076388888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45975.278076388888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45975.278076388888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45975.278076388888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45975.278076388888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45975.278076388888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45975.278076388888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45975.278076388888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45975.278076388888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45975.278076388888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45975.278076388888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45975.278076388888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45975.278076388888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45975.278076388888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45975.278076388888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45975.278076388888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45975.278076388888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45975.278076388888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45975.278076388888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45975.278076388888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45975.278076388888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45975.278076388888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45975.278076388888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45975.278076388888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45975.278076388888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45975.278076388888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45975.278076388888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45975.278076388888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45975.278076388888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45975.278076388888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45975.278076388888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45975.278076388888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45975.278076388888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45975.278076388888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45975.278076388888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45975.278076388888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45975.278076388888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45975.278076388888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45975.278076388888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45975.278076388888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45975.278076388888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45975.278076388888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45975.278076388888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45975.278076388888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45975.278076388888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45975.278076388888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45975.278076388888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45975.278076388888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45975.278076388888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45975.278076388888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45975.278076388888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45975.278076388888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45975.278076388888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45975.278076388888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45975.278076388888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45975.278076388888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45975.278076388888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45975.278076388888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45975.278076388888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45975.278076388888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45975.278076388888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45975.278076388888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45975.278076388888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45975.278076388888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45975.278076388888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45975.278076388888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45975.278076388888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45975.278076388888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45975.278076388888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45975.278076388888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45975.278076388888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45975.278076388888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45975.278076388888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45975.278076388888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45975.278076388888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45975.278076388888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45975.278076388888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45975.278076388888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45975.278076388888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45975.278076388888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45975.278076388888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45975.278076388888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45975.278076388888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45975.278076388888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45975.278076388888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45975.278076388888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45975.278076388888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45975.278076388888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45975.278076388888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45975.278076388888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45975.278076388888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45975.278076388888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45975.278076388888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45975.278076388888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45975.278076388888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45975.278076388888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45975.278076388888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45975.278076388888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45975.278076388888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45975.278076388888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45975.278076388888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45975.278076388888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45975.278076388888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45975.278076388888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45975.278076388888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45975.278076388888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45975.278076388888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45975.278076388888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45975.278076388888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45975.278076388888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45975.278076388888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45975.278076388888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45975.278076388888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45975.278076388888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45975.278076388888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45975.278076388888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45975.278076388888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45975.278076388888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45975.278076388888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45975.278076388888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45975.278076388888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45975.278076388888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45975.278076388888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45975.278076388888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45975.278076388888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45975.278076388888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45975.278076388888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45975.278076388888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45975.278076388888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45975.278076388888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45975.278076388888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45975.278076388888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45975.278076388888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45975.278076388888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45975.278076388888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45975.278076388888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45975.278076388888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45975.278076388888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45975.278076388888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45975.278076388888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45975.278076388888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45975.278076388888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45975.278076388888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45975.278076388888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45975.278076388888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45975.278076388888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45975.278076388888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45975.278076388888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45975.278076388888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45975.278076388888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45975.278076388888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45975.278076388888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45975.278076388888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45975.278076388888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45975.278076388888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45975.278076388888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45975.278076388888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45975.278076388888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45975.278076388888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45975.278076388888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45975.278076388888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45975.278076388888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45975.278076388888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45975.278076388888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45975.278076388888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45975.278076388888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45975.278076388888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45975.278076388888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45975.278076388888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45975.278076388888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45975.278076388888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45975.278076388888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45975.278076388888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45975.278076388888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45975.278076388888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45975.278076388888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45975.278076388888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45975.278076388888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45975.278076388888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45975.278076388888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45975.278076388888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45975.278076388888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45975.278076388888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45975.278076388888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45975.278076388888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45975.278076388888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45975.278076388888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45975.278076388888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45975.278076388888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45975.278076388888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45975.278076388888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45975.278076388888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45975.278076388888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45975.278076388888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45975.278076388888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45975.278076388888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45975.278076388888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45975.278076388888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45975.278076388888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45975.278076388888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45975.278076388888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45975.278076388888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45975.278076388888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45975.278076388888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45975.278076388888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45975.278076388888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45975.278076388888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45975.278076388888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45975.278076388888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45975.278076388888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45975.278076388888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45975.278076388888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45975.278076388888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45975.278076388888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45975.278076388888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45975.278076388888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45975.278076388888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45975.278076388888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45975.278076388888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45975.278076388888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45975.278076388888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45975.278076388888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45975.278076388888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45975.278076388888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45975.278076388888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45975.278076388888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45975.278076388888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45975.278076388888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45975.278076388888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45975.278076388888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45975.278076388888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45975.278076388888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45975.278076388888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45975.278076388888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45975.278076388888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45975.278076388888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45975.278076388888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45975.278076388888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45975.278076388888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45975.278076388888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45975.278076388888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45975.278076388888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45975.278076388888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45975.278076388888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45975.278076388888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45975.278076388888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45975.278076388888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45975.278076388888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45975.278076388888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45975.278076388888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45975.278076388888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45975.278076388888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45975.278076388888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45975.278076388888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45975.278076388888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45975.278076388888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45975.278076388888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45975.278076388888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45975.278076388888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45975.278076388888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45975.278076388888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45975.278076388888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45975.278076388888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45975.278076388888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45975.278076388888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45975.278076388888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45975.278076388888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45975.278076388888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45975.278076388888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45975.278076388888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45975.278076388888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45975.278076388888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45975.278076388888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45975.278076388888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45975.278076388888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45975.278076388888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45975.278076388888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45975.278076388888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45975.278076388888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45975.278076388888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45975.278076388888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45975.278076388888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45975.278076388888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45975.278076388888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45975.278076388888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45975.278076388888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45975.278076388888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45975.278076388888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45975.278076388888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45975.278076388888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45975.278076388888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45975.278076388888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45975.278076388888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45975.278076388888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45975.278076388888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45975.278076388888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45975.278076388888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45975.278076388888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45975.278076388888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45975.278076388888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45975.278076388888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45975.278076388888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45975.278076388888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45975.278076388888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45975.278076388888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45975.278076388888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45975.278076388888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45975.278076388888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45975.278076388888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45975.278076388888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45975.278076388888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45975.278076388888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45975.278076388888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45975.278076388888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45975.278076388888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45975.278076388888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45975.278076388888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45975.278076388888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45975.278076388888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45975.278076388888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45975.278076388888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45975.278076388888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45975.278076388888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45975.278076388888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45975.278076388888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45975.278076388888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45975.278076388888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45975.278076388888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45975.278076388888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45975.278076388888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45975.278076388888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45975.278076388888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45975.278076388888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45975.278076388888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45975.278076388888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45975.278076388888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45975.278076388888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45975.278076388888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45975.278076388888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45975.278076388888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45975.278076388888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45975.278076388888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45975.278076388888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45975.278076388888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45975.278076388888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45975.278076388888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45975.278076388888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45975.278076388888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45975.278076388888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45975.278076388888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45975.278076388888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45975.278076388888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45975.278076388888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45975.278076388888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45975.278076388888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45975.278076388888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45975.278076388888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45975.278076388888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45975.278076388888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45975.278076388888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45975.278076388888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45975.278076388888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45975.278076388888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45975.278076388888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45975.278076388888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45975.278076388888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45975.278076388888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45975.278076388888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45975.278076388888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45975.278076388888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45975.278076388888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45975.278076388888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45975.278076388888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45975.278076388888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45975.278076388888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45975.278076388888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45975.278076388888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45975.278076388888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45975.278076388888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45975.278076388888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45975.278076388888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45975.278076388888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45975.278076388888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45975.278076388888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45975.278076388888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45975.278076388888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45975.278076388888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45975.278076388888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45975.278076388888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45975.278076388888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45975.278076388888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45975.278076388888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45975.278076388888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45975.278076388888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45975.278076388888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45975.278076388888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45975.278076388888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45975.278076388888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45975.278076388888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45975.278076388888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45975.278076388888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45975.278076388888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45975.278076388888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45975.278076388888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45975.278076388888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45975.278076388888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45975.278076388888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45975.278076388888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45975.278076388888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45975.278076388888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45975.278076388888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45975.278076388888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45975.278076388888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45975.278076388888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45975.278076388888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45975.278076388888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45975.278076388888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45975.278076388888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45975.278076388888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45975.278076388888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45975.278076388888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45975.278076388888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45975.278076388888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45975.278076388888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45975.278076388888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45975.278076388888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45975.278076388888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45975.278076388888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45975.278076388888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45975.278076388888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45975.278076388888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45975.278076388888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45975.278076388888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45975.278076388888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45975.278076388888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45975.278076388888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45975.278076388888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45975.278076388888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45975.278076388888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45975.278076388888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45975.278076388888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45975.278076388888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45975.278076388888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45975.278076388888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45975.278076388888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45975.278076388888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45975.278076388888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45975.278076388888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45975.278076388888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45975.278076388888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45975.278076388888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45975.278076388888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45975.278076388888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45975.278076388888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45975.278076388888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45975.278076388888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45975.278076388888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45975.278076388888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45975.278076388888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45975.278076388888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45975.278076388888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45975.278076388888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45975.278076388888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45975.278076388888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45975.278076388888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45975.278076388888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45975.278076388888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45975.278076388888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45975.278076388888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45975.278076388888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45975.278076388888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45975.278076388888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45975.278076388888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45975.278076388888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45975.278076388888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45975.278076388888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45975.278076388888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45975.278076388888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45975.278076388888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45975.278076388888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45975.278076388888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45975.278076388888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45975.278076388888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45975.278076388888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45975.278076388888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45975.278076388888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45975.278076388888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45975.278076388888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45975.278076388888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45975.278076388888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45975.278076388888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45975.278076388888</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271.79735879629152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45975.278076388888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45975.278076388888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45975.278076388888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45975.278076388888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45975.278076388888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45975.278076388888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45975.278076388888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45975.278076388888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45975.278076388888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45975.278076388888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45975.278076388888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45975.278076388888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45975.278076388888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45975.278076388888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45975.278076388888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45975.278076388888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45975.278076388888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45975.278076388888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45975.278076388888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45975.278076388888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45975.278076388888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45975.278076388888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45975.278076388888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45975.278076388888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45975.278076388888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45975.278076388888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45975.278076388888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45975.278076388888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45975.278076388888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45975.278076388888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45975.278076388888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45975.278076388888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45975.278076388888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45975.278076388888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45975.278076388888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45975.278076388888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45975.278076388888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45975.278076388888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45975.278076388888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45975.278076388888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45975.278076388888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45975.278076388888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45975.278076388888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45975.278076388888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45975.278076388888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45975.278076388888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45975.278076388888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45975.278076388888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45975.278076388888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45975.278076388888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45975.278076388888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45975.278076388888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45975.278076388888</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83.446016203699401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49.089199074071075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6" ca="1" si="1">IFERROR(NOW()-F4,"")</f>
        <v>26.616965277775307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0.44547222222172422</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68" ca="1" si="2">IFERROR(NOW()-F7,"")</f>
        <v>45975.278076388888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45975.278076388888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45975.278076388888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45975.278076388888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45975.278076388888</v>
      </c>
      <c r="H11" s="125"/>
      <c r="I11" s="124" t="str">
        <f>IFERROR(VLOOKUP(D11,DB!A:F,6,0),"")</f>
        <v/>
      </c>
      <c r="J11" s="124" t="str">
        <f>IFERROR(VLOOKUP(D11,DB!A:G,7,0),"")</f>
        <v/>
      </c>
      <c r="K11" s="124"/>
      <c r="L11" s="124" t="str">
        <f>IFERROR(VLOOKUP(D11,DB!A:I,9,0),"")</f>
        <v/>
      </c>
    </row>
    <row r="12" spans="1:13">
      <c r="A12" s="124"/>
      <c r="B12" s="124" t="str">
        <f>IFERROR(VLOOKUP(D12,DB!A:K,11,0),"")</f>
        <v>R4</v>
      </c>
      <c r="C12" s="124"/>
      <c r="D12" s="124" t="s">
        <v>32016</v>
      </c>
      <c r="E12" s="124"/>
      <c r="F12" s="124"/>
      <c r="G12" s="126">
        <f t="shared" ca="1" si="2"/>
        <v>45975.278076388888</v>
      </c>
      <c r="H12" s="125"/>
      <c r="I12" s="124" t="str">
        <f>IFERROR(VLOOKUP(D12,DB!A:F,6,0),"")</f>
        <v>SCECO</v>
      </c>
      <c r="J12" s="124" t="str">
        <f>IFERROR(VLOOKUP(D12,DB!A:G,7,0),"")</f>
        <v>Dead</v>
      </c>
      <c r="K12" s="124"/>
      <c r="L12" s="124" t="str">
        <f>IFERROR(VLOOKUP(D12,DB!A:I,9,0),"")</f>
        <v>Latis</v>
      </c>
    </row>
    <row r="13" spans="1:13">
      <c r="A13" s="124"/>
      <c r="B13" s="124" t="str">
        <f>IFERROR(VLOOKUP(D13,DB!A:K,11,0),"")</f>
        <v/>
      </c>
      <c r="C13" s="124"/>
      <c r="D13" s="124"/>
      <c r="E13" s="124"/>
      <c r="F13" s="124"/>
      <c r="G13" s="126">
        <f t="shared" ca="1" si="2"/>
        <v>45975.278076388888</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45975.278076388888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45975.278076388888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45975.278076388888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45975.278076388888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45975.278076388888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45975.278076388888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45975.278076388888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45975.278076388888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45975.278076388888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45975.278076388888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45975.278076388888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45975.278076388888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45975.278076388888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45975.278076388888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45975.278076388888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45975.278076388888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45975.278076388888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45975.278076388888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45975.278076388888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45975.278076388888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45975.278076388888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45975.278076388888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45975.278076388888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45975.278076388888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45975.278076388888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45975.278076388888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45975.278076388888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45975.278076388888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45975.278076388888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45975.278076388888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45975.278076388888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45975.278076388888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45975.278076388888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45975.278076388888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45975.278076388888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45975.278076388888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45975.278076388888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45975.278076388888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45975.278076388888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45975.278076388888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45975.278076388888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45975.278076388888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45975.278076388888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45975.278076388888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45975.278076388888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45975.278076388888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45975.278076388888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45975.278076388888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45975.278076388888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45975.278076388888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45975.278076388888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45975.278076388888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45975.278076388888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45975.278076388888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45975.278076388888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45975.278076388888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45975.278076388888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45975.278076388888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45975.278076388888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45975.278076388888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45975.278076388888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45975.278076388888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45975.278076388888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45975.278076388888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45975.278076388888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45975.278076388888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45975.278076388888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45975.278076388888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45975.278076388888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45975.278076388888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45975.278076388888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45975.278076388888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45975.278076388888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45975.278076388888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45975.278076388888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45975.278076388888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45975.278076388888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45975.278076388888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45975.278076388888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45975.278076388888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45975.278076388888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45975.278076388888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45975.278076388888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45975.278076388888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45975.278076388888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45975.278076388888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45975.278076388888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45975.278076388888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45975.278076388888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45975.278076388888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45975.278076388888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45975.278076388888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45975.278076388888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45975.278076388888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45975.278076388888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45975.278076388888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45975.278076388888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45975.278076388888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45975.278076388888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45975.278076388888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45975.278076388888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45975.278076388888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45975.278076388888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45975.278076388888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45975.278076388888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45975.278076388888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45975.278076388888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45975.278076388888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45975.278076388888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45975.278076388888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45975.278076388888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45975.278076388888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45975.278076388888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45975.278076388888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45975.278076388888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45975.278076388888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45975.278076388888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45975.278076388888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45975.278076388888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45975.278076388888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45975.278076388888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45975.278076388888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45975.278076388888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45975.278076388888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45975.278076388888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45975.278076388888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45975.278076388888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45975.278076388888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45975.278076388888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45975.278076388888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45975.278076388888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45975.278076388888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45975.278076388888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45975.278076388888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45975.278076388888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45975.278076388888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45975.278076388888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45975.278076388888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45975.278076388888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45975.278076388888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45975.278076388888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45975.278076388888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45975.278076388888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45975.278076388888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45975.278076388888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45975.278076388888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45975.278076388888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45975.278076388888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45975.278076388888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45975.278076388888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45975.278076388888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45975.278076388888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45975.278076388888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45975.278076388888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45975.278076388888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45975.278076388888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45975.278076388888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45975.278076388888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45975.278076388888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45975.278076388888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45975.278076388888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45975.278076388888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45975.278076388888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45975.278076388888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45975.278076388888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45975.278076388888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45975.278076388888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45975.278076388888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45975.278076388888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45975.278076388888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45975.278076388888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45975.278076388888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45975.278076388888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45975.278076388888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45975.278076388888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45975.278076388888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45975.278076388888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45975.278076388888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45975.278076388888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45975.278076388888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45975.278076388888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45975.278076388888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45975.278076388888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45975.278076388888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45975.278076388888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45975.278076388888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45975.278076388888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45975.278076388888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45975.278076388888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45975.278076388888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45975.278076388888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45975.278076388888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45975.278076388888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45975.278076388888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45975.278076388888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45975.278076388888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45975.278076388888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45975.278076388888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45975.278076388888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45975.278076388888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45975.278076388888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45975.278076388888</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9">
        <v>45975.140439814815</v>
      </c>
      <c r="G2" s="75">
        <f ca="1">IFERROR(NOW()-F2,"-")</f>
        <v>0.13763657407253049</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45975.278076388888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45975.278076388888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45975.278076388888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45975.278076388888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45975.278076388888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45975.278076388888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45975.278076388888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45975.278076388888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45975.278076388888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45975.278076388888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45975.278076388888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45975.278076388888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45975.278076388888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45975.278076388888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45975.278076388888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45975.278076388888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45975.278076388888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45975.278076388888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45975.278076388888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45975.278076388888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45975.278076388888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45975.278076388888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45975.278076388888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45975.278076388888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45975.278076388888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45975.278076388888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45975.278076388888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45975.278076388888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45975.278076388888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45975.278076388888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45975.278076388888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45975.278076388888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45975.278076388888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45975.278076388888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45975.278076388888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45975.278076388888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45975.278076388888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45975.278076388888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45975.278076388888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45975.278076388888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45975.278076388888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45975.278076388888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45975.278076388888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45975.278076388888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45975.278076388888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45975.278076388888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45975.278076388888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45975.278076388888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45975.278076388888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45975.278076388888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45975.278076388888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45975.278076388888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45975.278076388888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45975.278076388888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45975.278076388888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45975.278076388888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45975.278076388888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45975.278076388888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45975.278076388888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45975.278076388888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45975.278076388888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45975.278076388888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45975.278076388888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45975.278076388888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45975.278076388888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45975.278076388888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45975.278076388888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45975.278076388888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45975.278076388888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45975.278076388888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45975.278076388888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45975.278076388888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45975.278076388888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45975.278076388888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45975.278076388888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45975.278076388888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45975.278076388888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45975.278076388888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45975.278076388888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45975.278076388888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45975.278076388888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45975.278076388888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45975.278076388888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45975.278076388888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45975.278076388888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45975.278076388888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45975.278076388888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45975.278076388888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45975.278076388888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45975.278076388888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45975.278076388888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45975.278076388888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45975.278076388888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45975.278076388888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45975.278076388888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45975.278076388888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45975.278076388888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45975.278076388888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45975.278076388888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45975.278076388888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45975.278076388888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45975.278076388888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45975.278076388888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45975.278076388888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45975.278076388888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45975.278076388888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45975.278076388888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45975.278076388888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45975.278076388888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45975.278076388888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45975.278076388888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45975.278076388888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45975.278076388888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45975.278076388888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45975.278076388888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45975.278076388888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45975.278076388888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45975.278076388888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45975.278076388888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45975.278076388888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45975.278076388888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45975.278076388888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45975.278076388888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45975.278076388888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45975.278076388888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45975.278076388888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45975.278076388888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45975.278076388888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45975.278076388888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45975.278076388888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45975.278076388888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45975.278076388888</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2025-11-14T03:41:45Z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