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46" documentId="120_S{2AC9BD13-BADA-5192-A53E-5A8FF88502F6}" xr6:coauthVersionLast="47" xr6:coauthVersionMax="47" xr10:uidLastSave="{7CDA95D6-22B8-4E3C-B5E2-FE87FC5BC30F}"/>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 i="4" l="1"/>
  <c r="L32" i="4"/>
  <c r="L33" i="4"/>
  <c r="L34" i="4"/>
  <c r="J31" i="4"/>
  <c r="J32" i="4"/>
  <c r="J33" i="4"/>
  <c r="J34" i="4"/>
  <c r="I31" i="4"/>
  <c r="I32" i="4"/>
  <c r="I33" i="4"/>
  <c r="I34" i="4"/>
  <c r="G31" i="4"/>
  <c r="G32" i="4"/>
  <c r="G33" i="4"/>
  <c r="G34" i="4"/>
  <c r="B31" i="4"/>
  <c r="B32" i="4"/>
  <c r="B33" i="4"/>
  <c r="B34"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<sst xmlns="http://schemas.openxmlformats.org/spreadsheetml/2006/main" count="180270" uniqueCount="39117">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</sst>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164" fontId="8"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310.85551979166485</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45973.803945717591</v>
      </c>
      <c r="H3" s="111"/>
      <c r="I3" s="109"/>
      <c r="J3" s="109"/>
      <c r="K3" s="113"/>
      <c r="L3" s="114" t="str">
        <f>IFERROR(VLOOKUP(#REF!,DB!A:I,9,0),"")</f>
        <v/>
      </c>
    </row>
    <row r="4" spans="1:15" ht="15" customHeight="1">
      <c r="A4" s="108"/>
      <c r="B4" s="109" t="str">
        <f>IFERROR(VLOOKUP(D4,DB!A:K,11,0),"")</f>
        <v/>
      </c>
      <c r="C4" s="109"/>
      <c r="D4" s="109"/>
      <c r="E4" s="110"/>
      <c r="F4" s="111"/>
      <c r="G4" s="112">
        <f t="shared" ca="1" si="0"/>
        <v>45973.803945717591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45973.803945717591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45973.803945717591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45973.803945717591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45973.803945717591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45973.803945717591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45973.803945717591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45973.803945717591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45973.803945717591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45973.803945717591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45973.803945717591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45973.803945717591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45973.803945717591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45973.803945717591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45973.803945717591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45973.803945717591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45973.803945717591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45973.803945717591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45973.803945717591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45973.803945717591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45973.803945717591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45973.803945717591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45973.803945717591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45973.803945717591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45973.803945717591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45973.803945717591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45973.803945717591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45973.803945717591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45973.803945717591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45973.803945717591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45973.803945717591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45973.803945717591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45973.803945717591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45973.803945717591</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45973.803945717591</v>
      </c>
      <c r="H38" s="120"/>
      <c r="I38" s="118" t="str">
        <f>IFERROR(VLOOKUP(D38,DB!A:F,6,0),"")</f>
        <v/>
      </c>
      <c r="J38" s="118" t="str">
        <f>IFERROR(VLOOKUP(D38,DB!A:G,7,0),"")</f>
        <v/>
      </c>
      <c r="K38" s="122"/>
      <c r="L38" s="123" t="str">
        <f>IFERROR(VLOOKUP(D38,DB!A:I,9,0),"")</f>
        <v/>
      </c>
    </row>
    <row r="39" spans="1:12" ht="15" customHeight="1">
      <c r="A39" s="155"/>
      <c r="B39" s="156" t="str">
        <f>IFERROR(VLOOKUP(D39,DB!A:K,11,0),"")</f>
        <v/>
      </c>
      <c r="C39" s="156"/>
      <c r="D39" s="156"/>
      <c r="E39" s="157"/>
      <c r="F39" s="154"/>
      <c r="G39" s="158">
        <f ca="1">IFERROR(NOW()-F39,"")</f>
        <v>45973.803945717591</v>
      </c>
      <c r="H39" s="154"/>
      <c r="I39" s="156" t="str">
        <f>IFERROR(VLOOKUP(D39,DB!A:F,6,0),"")</f>
        <v/>
      </c>
      <c r="J39" s="156" t="str">
        <f>IFERROR(VLOOKUP(D39,DB!A:G,7,0),"")</f>
        <v/>
      </c>
      <c r="K39" s="159"/>
      <c r="L39" s="160" t="str">
        <f>IFERROR(VLOOKUP(D39,DB!A:I,9,0),"")</f>
        <v/>
      </c>
    </row>
    <row r="40" spans="1:12" ht="15" customHeight="1">
      <c r="A40" s="155"/>
      <c r="B40" s="156" t="str">
        <f>IFERROR(VLOOKUP(D40,DB!A:K,11,0),"")</f>
        <v/>
      </c>
      <c r="C40" s="156"/>
      <c r="D40" s="156"/>
      <c r="E40" s="157"/>
      <c r="F40" s="154"/>
      <c r="G40" s="158">
        <f ca="1">IFERROR(NOW()-F40,"")</f>
        <v>45973.803945717591</v>
      </c>
      <c r="H40" s="154"/>
      <c r="I40" s="156" t="str">
        <f>IFERROR(VLOOKUP(D40,DB!A:F,6,0),"")</f>
        <v/>
      </c>
      <c r="J40" s="156" t="str">
        <f>IFERROR(VLOOKUP(D40,DB!A:G,7,0),"")</f>
        <v/>
      </c>
      <c r="K40" s="159"/>
      <c r="L40" s="160" t="str">
        <f>IFERROR(VLOOKUP(D40,DB!A:I,9,0),"")</f>
        <v/>
      </c>
    </row>
    <row r="41" spans="1:12" ht="15" customHeight="1">
      <c r="A41" s="155"/>
      <c r="B41" s="156" t="str">
        <f>IFERROR(VLOOKUP(D41,DB!A:K,11,0),"")</f>
        <v/>
      </c>
      <c r="C41" s="156"/>
      <c r="D41" s="156"/>
      <c r="E41" s="157"/>
      <c r="F41" s="154"/>
      <c r="G41" s="158">
        <f ca="1">IFERROR(NOW()-F41,"")</f>
        <v>45973.803945717591</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45973.803945717591</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45973.803945717591</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45973.803945717591</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45973.803945717591</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45973.803945717591</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45973.803945717591</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45973.803945717591</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45973.803945717591</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45973.803945717591</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45973.803945717591</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45973.803945717591</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45973.803945717591</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45973.803945717591</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45973.803945717591</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45973.803945717591</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45973.803945717591</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45973.803945717591</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45973.803945717591</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45973.803945717591</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45973.803945717591</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45973.803945717591</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45973.803945717591</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45973.803945717591</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45973.803945717591</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45973.803945717591</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45973.803945717591</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45973.803945717591</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45973.803945717591</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45973.803945717591</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45973.803945717591</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45973.803945717591</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45973.803945717591</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45973.803945717591</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45973.803945717591</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45973.803945717591</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45973.803945717591</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45973.803945717591</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45973.803945717591</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45973.803945717591</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45973.803945717591</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45973.803945717591</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45973.803945717591</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45973.803945717591</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45973.803945486114</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45973.803945486114</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45973.803945486114</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45973.803945486114</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45973.803945717591</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45973.803945717591</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45973.803945717591</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45973.803945717591</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45973.803945717591</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45973.803945717591</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45973.803945717591</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45973.803945717591</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45973.803945717591</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45973.803945717591</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45973.803945717591</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45973.803945717591</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45973.803945717591</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45973.803945717591</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45973.803945717591</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45973.803945717591</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45973.803945717591</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45973.803945717591</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45973.803945717591</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45973.803945717591</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45973.803945717591</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45973.803945717591</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45973.803945717591</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45973.803945717591</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45973.803945717591</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45973.803945717591</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45973.803945717591</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45973.803945717591</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45973.803945717591</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45973.803945717591</v>
      </c>
      <c r="H118" s="154"/>
      <c r="I118" s="156" t="str">
        <f>IFERROR(VLOOKUP(D118,DB!A:F,6,0),"")</f>
        <v/>
      </c>
      <c r="J118" s="156" t="str">
        <f>IFERROR(VLOOKUP(D118,DB!A:G,7,0),"")</f>
        <v/>
      </c>
      <c r="K118" s="159"/>
      <c r="L118" s="160" t="str">
        <f>IFERROR(VLOOKUP(D118,DB!A:I,9,0),"")</f>
        <v/>
      </c>
    </row>
  </sheetData>
  <customSheetViews>
    <customSheetView guid="{F6042A99-DD27-4453-835D-0834D95730CC}" filter="1" showAutoFilter="1">
      <pageMargins left="0" right="0" top="0" bottom="0" header="0" footer="0"/>
      <autoFilter ref="B1:M1" xr:uid="{54C7F2DE-5FD8-4165-A732-08925D2C8ED7}"/>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148.80410775462951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45973.803945717591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45973.803945717591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45973.803945717591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24239</v>
      </c>
      <c r="E7" s="103"/>
      <c r="F7" s="104"/>
      <c r="G7" s="105">
        <f t="shared" ca="1" si="2"/>
        <v>45973.803945717591</v>
      </c>
      <c r="H7" s="104"/>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45973.803945717591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45973.803945717591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45973.803945717591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45973.803945717591</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45973.803945486114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45973.803945486114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45973.803945486114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45973.803945486114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45973.803945486114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45973.803945486114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45973.803945486114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45973.803945486114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64" customFormat="1" ht="31.5" customHeight="1">
      <c r="A20" s="102"/>
      <c r="B20" s="18" t="str">
        <f>IFERROR(VLOOKUP(D20,DB!A:K,11,0),"")</f>
        <v/>
      </c>
      <c r="C20" s="18"/>
      <c r="D20" s="18"/>
      <c r="E20" s="103"/>
      <c r="F20" s="104"/>
      <c r="G20" s="105">
        <f ca="1">IFERROR(NOW()-F20,"-")</f>
        <v>45973.803945486114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45973.803945486114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45973.803945486114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45973.803945486114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45973.803945486114</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45973.803945486114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45973.803945486114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45973.803945486114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45973.803945486114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45973.803945486114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45973.803945486114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45973.803945486114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45973.803945486114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45973.803945486114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45973.803945486114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45973.803945486114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45973.803945486114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45973.803945486114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45973.803945486114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45973.803945486114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45973.803945486114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45973.803945486114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45973.803945486114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45973.803945486114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45973.803945486114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45973.803945486114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45973.803945486114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45973.803945486114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45973.803945486114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45973.803945486114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45973.803945486114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45973.803945486114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45973.803945486114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45973.803945486114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45973.803945486114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45973.803945486114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45973.803945486114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45973.803945486114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45973.803945486114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45973.803945486114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45973.803945486114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45973.803945486114</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45973.803945717591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45973.803945717591</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45973.803945717591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45973.803945717591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45973.803945717591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45973.803945717591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45973.803945717591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45973.803945717591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45973.803945717591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45973.803945717591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45973.803945717591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45973.803945717591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45973.803945717591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45973.803945717591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45973.803945717591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45973.803945717591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45973.803945717591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45973.803945717591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45973.803945717591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45973.803945717591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45973.803945717591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45973.803945717591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45973.803945717591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45973.803945717591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45973.803945717591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45973.803945717591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45973.803945717591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45973.803945717591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45973.803945717591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45973.803945717591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45973.803945717591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45973.803945717591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45973.803945717591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45973.803945717591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45973.803945717591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45973.803945717591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45973.803945717591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45973.803945717591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45973.803945717591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45973.803945717591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45973.803945717591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45973.803945717591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45973.803945717591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45973.803945717591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45973.803945717591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45973.803945717591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45973.803945717591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45973.803945717591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45973.803945717591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45973.803945717591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45973.803945717591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45973.803945717591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45973.803945717591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45973.803945717591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45973.803945717591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45973.803945717591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45973.803945717591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45973.803945717591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45973.803945717591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45973.803945717591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45973.803945717591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45973.803945717591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45973.803945717591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45973.803945717591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45973.803945717591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45973.803945717591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45973.803945717591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45973.803945717591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45973.803945717591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45973.803945717591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45973.803945717591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45973.803945717591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45973.803945717591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45973.803945717591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45973.803945717591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45973.803945717591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45973.803945717591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45973.803945717591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45973.803945717591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45973.803945717591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45973.803945717591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45973.803945717591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45973.803945717591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45973.803945717591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45973.803945717591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45973.803945717591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45973.803945717591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45973.803945717591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45973.803945717591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45973.803945717591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45973.803945717591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45973.803945717591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45973.803945717591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45973.803945717591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45973.803945717591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45973.803945717591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45973.803945717591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45973.803945717591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45973.803945717591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45973.803945717591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45973.803945717591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45973.803945717591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45973.803945717591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45973.803945717591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45973.803945717591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45973.803945717591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45973.803945717591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45973.803945717591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45973.803945717591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45973.803945717591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45973.803945717591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45973.803945717591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45973.803945717591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45973.803945717591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45973.803945717591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45973.803945717591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45973.803945717591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45973.803945717591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45973.803945717591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45973.803945717591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45973.803945717591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45973.803945717591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45973.803945717591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45973.803945717591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45973.803945717591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45973.803945717591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45973.803945717591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45973.803945717591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45973.803945717591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45973.803945717591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45973.803945717591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45973.803945717591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45973.803945717591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45973.803945717591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45973.803945717591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45973.803945717591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45973.803945717591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45973.803945717591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45973.803945717591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45973.803945717591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45973.803945717591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45973.803945717591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45973.803945717591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45973.803945717591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45973.803945717591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45973.803945717591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45973.803945717591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45973.803945717591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45973.803945717591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45973.803945717591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45973.803945717591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45973.803945717591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45973.803945717591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45973.803945717591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45973.803945717591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45973.803945717591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45973.803945717591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45973.803945717591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45973.803945717591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45973.803945717591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45973.803945717591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45973.803945717591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45973.803945717591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45973.803945717591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45973.803945717591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45973.803945717591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45973.803945717591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45973.803945717591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45973.803945717591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45973.803945717591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45973.803945717591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45973.803945717591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45973.803945717591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45973.803945717591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45973.803945717591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45973.803945717591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45973.803945717591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45973.803945717591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45973.803945717591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45973.803945717591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45973.803945717591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45973.803945717591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45973.803945717591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45973.803945717591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45973.803945717591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45973.803945717591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45973.803945717591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45973.803945717591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45973.803945717591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45973.803945717591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45973.803945717591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45973.803945717591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45973.803945717591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45973.803945717591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45973.803945717591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45973.803945717591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45973.803945717591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45973.803945717591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45973.803945717591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45973.803945717591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45973.803945717591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45973.803945717591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45973.803945717591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45973.803945717591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45973.803945717591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45973.803945717591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45973.803945717591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45973.803945717591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45973.803945717591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45973.803945717591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45973.803945717591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45973.803945717591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45973.803945717591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45973.803945717591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45973.803945717591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45973.803945717591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45973.803945717591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45973.803945717591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45973.803945717591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45973.803945717591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45973.803945717591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45973.803945717591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45973.803945717591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45973.803945717591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45973.803945717591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45973.803945717591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45973.803945717591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45973.803945717591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45973.803945717591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45973.803945717591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45973.803945717591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45973.803945717591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45973.803945717591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45973.803945717591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45973.803945717591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45973.803945717591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45973.803945717591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45973.803945717591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45973.803945717591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45973.803945717591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45973.803945717591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45973.803945717591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45973.803945717591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45973.803945717591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45973.803945717591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45973.803945717591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45973.803945717591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45973.803945717591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45973.803945717591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45973.803945717591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45973.803945717591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45973.803945717591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45973.803945717591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45973.803945717591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45973.803945717591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45973.803945717591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45973.803945717591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45973.803945717591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45973.803945717591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45973.803945717591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45973.803945717591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45973.803945717591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45973.803945717591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45973.803945717591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45973.803945717591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45973.803945717591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45973.803945717591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45973.803945717591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45973.803945717591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45973.803945717591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45973.803945717591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45973.803945717591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45973.803945717591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45973.803945717591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45973.803945717591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45973.803945717591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45973.803945717591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45973.803945717591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45973.803945717591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45973.803945717591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45973.803945717591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45973.803945717591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45973.803945717591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45973.803945717591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45973.803945717591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45973.803945717591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45973.803945717591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45973.803945717591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45973.803945717591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45973.803945717591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45973.803945717591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45973.803945717591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45973.803945717591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45973.803945717591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45973.803945717591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45973.803945717591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45973.803945717591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45973.803945717591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45973.803945717591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45973.803945717591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45973.803945717591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45973.803945717591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45973.803945717591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45973.803945717591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45973.803945717591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45973.803945717591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45973.803945717591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45973.803945717591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45973.803945717591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45973.803945717591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45973.803945717591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45973.803945717591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45973.803945717591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45973.803945717591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45973.803945717591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45973.803945717591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45973.803945717591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45973.803945717591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45973.803945717591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45973.803945717591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45973.803945717591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45973.803945717591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45973.803945717591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45973.803945717591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45973.803945717591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45973.803945717591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45973.803945717591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45973.803945717591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45973.803945717591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45973.803945717591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45973.803945717591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45973.803945717591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45973.803945717591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45973.803945717591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45973.803945717591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45973.803945717591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45973.803945717591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45973.803945717591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45973.803945717591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45973.803945717591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45973.803945717591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45973.803945717591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45973.803945717591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45973.803945717591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45973.803945717591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45973.803945717591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45973.803945717591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45973.803945717591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45973.803945717591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45973.803945717591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45973.803945717591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45973.803945717591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45973.803945717591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45973.803945717591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45973.803945717591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45973.803945717591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45973.803945717591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45973.803945717591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45973.803945717591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45973.803945717591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45973.803945717591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45973.803945717591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45973.803945717591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45973.803945717591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45973.803945717591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45973.803945717591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45973.803945717591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45973.803945717591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45973.803945717591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45973.803945717591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45973.803945717591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45973.803945717591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45973.803945717591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45973.803945717591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45973.803945717591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45973.803945717591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45973.803945717591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45973.803945717591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45973.803945717591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45973.803945717591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45973.803945717591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45973.803945717591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45973.803945717591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45973.803945717591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45973.803945717591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45973.803945717591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45973.803945717591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45973.803945717591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45973.803945717591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45973.803945717591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45973.803945717591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45973.803945717591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45973.803945717591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45973.803945717591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45973.803945717591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45973.803945717591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45973.803945717591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45973.803945717591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45973.803945717591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45973.803945717591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45973.803945717591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45973.803945717591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45973.803945717591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45973.803945717591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45973.803945717591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45973.803945717591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45973.803945717591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45973.803945717591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45973.803945717591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45973.803945717591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45973.803945717591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45973.803945717591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45973.803945717591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45973.803945717591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45973.803945717591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45973.803945717591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45973.803945717591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45973.803945717591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45973.803945717591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45973.803945717591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45973.803945717591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45973.803945717591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45973.803945717591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45973.803945717591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45973.803945717591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45973.803945717591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45973.803945717591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45973.803945717591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45973.803945717591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45973.803945717591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45973.803945717591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45973.803945717591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45973.803945717591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45973.803945717591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45973.803945717591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45973.803945717591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45973.803945717591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45973.803945717591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45973.803945717591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45973.803945717591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45973.803945717591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45973.803945717591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45973.803945717591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45973.803945717591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45973.803945717591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45973.803945717591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45973.803945717591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45973.803945717591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45973.803945717591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45973.803945717591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45973.803945717591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45973.803945717591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45973.803945717591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45973.803945717591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45973.803945717591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45973.803945717591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45973.803945717591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45973.803945717591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45973.803945717591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45973.803945717591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45973.803945717591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45973.803945717591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45973.803945717591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45973.803945717591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45973.803945717591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45973.803945717591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45973.803945717591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45973.803945717591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45973.803945717591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45973.803945717591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45973.803945717591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45973.803945717591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45973.803945717591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45973.803945717591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45973.803945717591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45973.803945717591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45973.803945717591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45973.803945717591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45973.803945717591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45973.803945717591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45973.803945717591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45973.803945717591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45973.803945717591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45973.803945717591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45973.803945717591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45973.803945717591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45973.803945717591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45973.803945717591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45973.803945717591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45973.803945717591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45973.803945717591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45973.803945717591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45973.803945717591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45973.803945717591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45973.803945717591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45973.803945717591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45973.803945717591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45973.803945717591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45973.803945717591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45973.803945717591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45973.803945717591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45973.803945717591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45973.803945717591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45973.803945717591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45973.803945717591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45973.803945717591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45973.803945717591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45973.803945717591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45973.803945717591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45973.803945717591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45973.803945717591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45973.803945717591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45973.803945717591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45973.803945717591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45973.803945717591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45973.803945717591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45973.803945717591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45973.803945717591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45973.803945717591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45973.803945717591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45973.803945717591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45973.803945717591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45973.803945717591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45973.803945717591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45973.803945717591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45973.803945717591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45973.803945717591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45973.803945717591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45973.803945717591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45973.803945717591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45973.803945717591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45973.803945717591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45973.803945717591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45973.803945717591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45973.803945717591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45973.803945717591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45973.803945717591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45973.803945717591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45973.803945717591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45973.803945717591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45973.803945717591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45973.803945717591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45973.803945717591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45973.803945717591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45973.803945717591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45973.803945717591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45973.803945717591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45973.803945717591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45973.803945717591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45973.803945717591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45973.803945717591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45973.803945717591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45973.803945717591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45973.803945717591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45973.803945717591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45973.803945717591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45973.803945717591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45973.803945717591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45973.803945717591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45973.803945717591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45973.803945717591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45973.803945717591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45973.803945717591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45973.803945717591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45973.803945717591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45973.803945717591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45973.803945717591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45973.803945717591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45973.803945717591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45973.803945717591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45973.803945717591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45973.803945717591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45973.803945717591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45973.803945717591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45973.803945717591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45973.803945717591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45973.803945717591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45973.803945717591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45973.803945717591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45973.803945717591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45973.803945717591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45973.803945717591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45973.803945717591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45973.803945717591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45973.803945717591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45973.803945717591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45973.803945717591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45973.803945717591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45973.803945717591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45973.803945717591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45973.803945717591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45973.803945717591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45973.803945717591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45973.803945717591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45973.803945717591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45973.803945717591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45973.803945717591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45973.803945717591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45973.803945717591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45973.803945717591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45973.803945717591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45973.803945717591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45973.803945717591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45973.803945717591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45973.803945717591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45973.803945717591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45973.803945717591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45973.803945717591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45973.803945717591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45973.803945717591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45973.803945717591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45973.803945717591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45973.803945717591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45973.803945717591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45973.803945717591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45973.803945717591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45973.803945717591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45973.803945717591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45973.803945717591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45973.803945717591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45973.803945717591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45973.803945717591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45973.803945717591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45973.803945717591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45973.803945717591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45973.803945717591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45973.803945717591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45973.803945717591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45973.803945717591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45973.803945717591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45973.803945717591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45973.803945717591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45973.803945717591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45973.803945717591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45973.803945717591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45973.803945717591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45973.803945717591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45973.803945717591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45973.803945717591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45973.803945717591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45973.803945717591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45973.803945717591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45973.803945717591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45973.803945717591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45973.803945717591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45973.803945717591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45973.803945717591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45973.803945717591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45973.803945717591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45973.803945717591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45973.803945717591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45973.803945717591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45973.803945717591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45973.803945717591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45973.803945717591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45973.803945717591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45973.803945717591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45973.803945717591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45973.803945717591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45973.803945717591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45973.803945717591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45973.803945717591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45973.803945717591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45973.803945717591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45973.803945717591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45973.803945717591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45973.803945717591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45973.803945717591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45973.803945717591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45973.803945717591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45973.803945717591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45973.803945717591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45973.803945717591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45973.803945717591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45973.803945717591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45973.803945717591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45973.803945717591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45973.803945717591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45973.803945717591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45973.803945717591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45973.803945717591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45973.803945717591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45973.803945717591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45973.803945717591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45973.803945717591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45973.803945717591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45973.803945717591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45973.803945717591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45973.803945717591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45973.803945717591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45973.803945717591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45973.803945717591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45973.803945717591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45973.803945717591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45973.803945717591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45973.803945717591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45973.803945717591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45973.803945717591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45973.803945717591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45973.803945717591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45973.803945717591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45973.803945717591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45973.803945717591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45973.803945717591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45973.803945717591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45973.803945717591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45973.803945717591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45973.803945717591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45973.803945717591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45973.803945717591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45973.803945717591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45973.803945717591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45973.803945717591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45973.803945717591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45973.803945717591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45973.803945717591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45973.803945717591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45973.803945717591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45973.803945717591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45973.803945717591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45973.803945717591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45973.803945717591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45973.803945717591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45973.803945717591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45973.803945717591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45973.803945717591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45973.803945717591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45973.803945717591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45973.803945717591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45973.803945717591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45973.803945717591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45973.803945717591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45973.803945717591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45973.803945717591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45973.803945717591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45973.803945717591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45973.803945717591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45973.803945717591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45973.803945717591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45973.803945717591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45973.803945717591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45973.803945717591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45973.803945717591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45973.803945717591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45973.803945717591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45973.803945717591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45973.803945717591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45973.803945717591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45973.803945717591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45973.803945717591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45973.803945717591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45973.803945717591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45973.803945717591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45973.803945717591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45973.803945717591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45973.803945717591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45973.803945717591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45973.803945717591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45973.803945717591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45973.803945717591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45973.803945717591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45973.803945717591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45973.803945717591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45973.803945717591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45973.803945717591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45973.803945717591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45973.803945717591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45973.803945717591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45973.803945717591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45973.803945717591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45973.803945717591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45973.803945717591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45973.803945717591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45973.803945717591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45973.803945717591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45973.803945717591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45973.803945717591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45973.803945717591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45973.803945717591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45973.803945717591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45973.803945717591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45973.803945717591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45973.803945717591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45973.803945717591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45973.803945717591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45973.803945717591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45973.803945717591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45973.803945717591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45973.803945717591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45973.803945717591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45973.803945717591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45973.803945717591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45973.803945717591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45973.803945717591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45973.803945717591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45973.803945717591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45973.803945717591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45973.803945717591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45973.803945717591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45973.803945717591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45973.803945717591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45973.803945717591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45973.803945717591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45973.803945717591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45973.803945717591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45973.803945717591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45973.803945717591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45973.803945717591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45973.803945717591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45973.803945717591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45973.803945717591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45973.803945717591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45973.803945717591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45973.803945717591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45973.803945717591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45973.803945717591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45973.803945717591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45973.803945717591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45973.803945717591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45973.803945717591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45973.803945717591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45973.803945717591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45973.803945717591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45973.803945717591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45973.803945717591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45973.803945717591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45973.803945717591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45973.803945717591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45973.803945717591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45973.803945717591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45973.803945717591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45973.803945717591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45973.803945717591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45973.803945717591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45973.803945717591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45973.803945717591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45973.803945717591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45973.803945717591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45973.803945717591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45973.803945717591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45973.803945717591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45973.803945717591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45973.803945717591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45973.803945717591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45973.803945717591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45973.803945717591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45973.803945717591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45973.803945717591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45973.803945717591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45973.803945717591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45973.803945717591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45973.803945717591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45973.803945717591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45973.803945717591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45973.803945717591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45973.803945717591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45973.803945717591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45973.803945717591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45973.803945717591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45973.803945717591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45973.803945717591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45973.803945717591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45973.803945717591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45973.803945717591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45973.803945717591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45973.803945717591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45973.803945717591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45973.803945717591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45973.803945717591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45973.803945717591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45973.803945717591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45973.803945717591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45973.803945717591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45973.803945717591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45973.803945717591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45973.803945717591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45973.803945717591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45973.803945717591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45973.803945717591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45973.803945717591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45973.803945717591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45973.803945717591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45973.803945717591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45973.803945717591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45973.803945717591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45973.803945717591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45973.803945717591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45973.803945717591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45973.803945717591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45973.803945717591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45973.803945717591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45973.803945717591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45973.803945717591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45973.803945717591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45973.803945717591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45973.803945717591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45973.803945717591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45973.803945717591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45973.803945717591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45973.803945717591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45973.803945717591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45973.803945717591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45973.803945717591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45973.803945717591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45973.803945717591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45973.803945717591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45973.803945717591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45973.803945717591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45973.803945717591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45973.803945717591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45973.803945717591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45973.803945717591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45973.803945717591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45973.803945717591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45973.803945717591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45973.803945717591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45973.803945717591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45973.803945717591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45973.803945717591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45973.803945717591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45973.803945717591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45973.803945717591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45973.803945717591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45973.803945717591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45973.803945717591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45973.803945717591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45973.803945717591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45973.803945717591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45973.803945717591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45973.803945717591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45973.803945717591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45973.803945717591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45973.803945717591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45973.803945717591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45973.803945717591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45973.803945717591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45973.803945717591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45973.803945717591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45973.803945717591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45973.803945717591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45973.803945717591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45973.803945717591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45973.803945717591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45973.803945717591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45973.803945717591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45973.803945717591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45973.803945717591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45973.803945717591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45973.803945717591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45973.803945717591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45973.803945717591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45973.803945717591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45973.803945717591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45973.803945717591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45973.803945717591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45973.803945717591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45973.803945717591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45973.803945717591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45973.803945717591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45973.803945717591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45973.803945717591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45973.803945717591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45973.803945717591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45973.803945717591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45973.803945717591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45973.803945717591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45973.803945717591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45973.803945717591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45973.803945717591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45973.803945717591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45973.803945717591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45973.803945717591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45973.803945717591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45973.803945717591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45973.803945717591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45973.803945717591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45973.803945717591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45973.803945717591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45973.803945717591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45973.803945717591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45973.803945717591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45973.803945717591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45973.803945717591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45973.803945717591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45973.803945717591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45973.803945717591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45973.803945717591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45973.803945717591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45973.803945717591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45973.803945717591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45973.803945717591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45973.803945717591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45973.803945717591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45973.803945717591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45973.803945717591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45973.803945717591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45973.803945717591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45973.803945717591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45973.803945717591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45973.803945717591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45973.803945717591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45973.803945717591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45973.803945717591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45973.803945717591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45973.803945717591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45973.803945717591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45973.803945717591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45973.803945717591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45973.803945717591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45973.803945717591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45973.803945717591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45973.803945717591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45973.803945717591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45973.803945717591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45973.803945717591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45973.803945717591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45973.803945717591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45973.803945717591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45973.803945717591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45973.803945717591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45973.803945717591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45973.803945717591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45973.803945717591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45973.803945717591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45973.803945717591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45973.803945717591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45973.803945717591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45973.803945717591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45973.803945717591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45973.803945717591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45973.803945717591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45973.803945717591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45973.803945717591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45973.803945717591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45973.803945717591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45973.803945717591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45973.803945717591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45973.803945717591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45973.803945717591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45973.803945717591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45973.803945717591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45973.803945717591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45973.803945717591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270.32322812499478</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45973.803945717591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45973.803945717591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45973.803945717591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45973.803945717591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45973.803945717591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45973.803945717591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45973.803945717591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45973.803945717591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45973.803945717591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45973.803945717591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45973.803945717591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45973.803945717591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45973.803945717591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45973.803945717591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45973.803945717591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45973.803945717591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45973.803945717591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45973.803945717591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45973.803945717591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45973.803945717591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45973.803945717591</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45973.803945717591</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45973.803945717591</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45973.803945717591</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45973.803945717591</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45973.803945717591</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45973.803945717591</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45973.803945717591</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165">
        <f ca="1">IFERROR(NOW()-F31,"")</f>
        <v>45973.803945486114</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165">
        <f ca="1">IFERROR(NOW()-F32,"")</f>
        <v>45973.803945486114</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165">
        <f ca="1">IFERROR(NOW()-F33,"")</f>
        <v>45973.803945486114</v>
      </c>
      <c r="H33" s="152"/>
      <c r="I33" s="149" t="str">
        <f>IFERROR(VLOOKUP(D33,DB!A:F,6,0),"")</f>
        <v/>
      </c>
      <c r="J33" s="149" t="str">
        <f>IFERROR(VLOOKUP(D33,DB!A:G,7,0),"")</f>
        <v/>
      </c>
      <c r="K33" s="153"/>
      <c r="L33" s="151" t="str">
        <f>IFERROR(VLOOKUP(D33,DB!A:I,9,0),"")</f>
        <v/>
      </c>
    </row>
    <row r="34" spans="1:12" ht="15" customHeight="1">
      <c r="A34" s="149"/>
      <c r="B34" s="149" t="str">
        <f>IFERROR(VLOOKUP(D34,DB!A:K,11,0),"")</f>
        <v/>
      </c>
      <c r="C34" s="150"/>
      <c r="D34" s="151"/>
      <c r="E34" s="95"/>
      <c r="F34" s="152"/>
      <c r="G34" s="165">
        <f ca="1">IFERROR(NOW()-F34,"")</f>
        <v>45973.803945486114</v>
      </c>
      <c r="H34" s="152"/>
      <c r="I34" s="149" t="str">
        <f>IFERROR(VLOOKUP(D34,DB!A:F,6,0),"")</f>
        <v/>
      </c>
      <c r="J34" s="149" t="str">
        <f>IFERROR(VLOOKUP(D34,DB!A:G,7,0),"")</f>
        <v/>
      </c>
      <c r="K34" s="153"/>
      <c r="L34" s="151"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81.971885532402666</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47.615068402774341</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9" ca="1" si="1">IFERROR(NOW()-F4,"")</f>
        <v>25.142834606478573</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4"/>
      <c r="G6" s="126">
        <f t="shared" ca="1" si="1"/>
        <v>45973.803945717591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45973.803945717591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45973.803945717591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45973.803945717591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45973.803945717591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45973.803945717591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45973.803945717591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45973.803945717591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45973.803945717591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45973.803945717591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45973.803945717591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45973.803945717591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45973.803945717591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45973.803945717591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45973.803945717591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45973.803945717591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45973.803945717591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45973.803945717591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45973.803945717591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45973.803945717591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45973.803945717591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45973.803945717591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45973.803945717591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45973.803945717591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45973.803945717591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45973.803945717591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45973.803945717591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45973.803945717591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45973.803945717591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45973.803945717591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45973.803945717591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45973.803945717591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45973.803945717591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45973.803945717591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45973.803945717591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45973.803945717591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45973.803945717591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45973.803945717591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45973.803945717591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45973.803945717591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45973.803945717591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45973.803945717591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45973.803945717591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45973.803945717591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45973.803945717591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45973.803945717591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45973.803945717591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45973.803945717591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45973.803945717591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45973.803945717591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45973.803945717591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45973.803945717591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45973.803945717591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45973.803945717591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45973.803945717591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45973.803945717591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45973.803945717591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45973.803945717591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45973.803945717591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45973.803945717591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45973.803945717591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45973.803945717591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45973.803945717591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45973.803945717591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45973.803945717591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45973.803945717591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45973.803945717591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45973.803945717591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45973.803945717591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45973.803945717591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45973.803945717591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45973.803945717591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45973.803945717591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45973.803945717591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45973.803945717591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45973.803945717591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45973.803945717591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45973.803945717591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45973.803945717591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45973.803945717591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45973.803945717591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45973.803945717591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45973.803945717591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45973.803945717591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45973.803945717591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45973.803945717591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45973.803945717591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45973.803945717591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45973.803945717591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45973.803945717591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45973.803945717591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45973.803945717591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45973.803945717591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45973.803945717591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45973.803945717591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45973.803945717591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45973.803945717591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45973.803945717591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45973.803945717591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45973.803945717591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45973.803945717591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45973.803945717591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45973.803945717591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45973.803945717591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45973.803945717591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45973.803945717591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45973.803945717591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45973.803945717591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45973.803945717591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45973.803945717591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45973.803945717591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45973.803945717591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45973.803945717591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45973.803945717591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45973.803945717591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45973.803945717591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45973.803945717591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45973.803945717591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45973.803945717591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45973.803945717591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45973.803945717591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45973.803945717591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45973.803945717591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45973.803945717591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45973.803945717591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45973.803945717591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45973.803945717591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45973.803945717591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45973.803945717591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45973.803945717591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45973.803945717591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45973.803945717591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45973.803945717591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45973.803945717591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45973.803945717591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45973.803945717591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45973.803945717591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45973.803945717591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45973.803945717591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45973.803945717591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45973.803945717591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45973.803945717591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45973.803945717591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45973.803945717591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45973.803945717591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45973.803945717591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45973.803945717591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45973.803945717591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45973.803945717591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45973.803945717591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45973.803945717591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45973.803945717591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45973.803945717591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45973.803945717591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45973.803945717591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45973.803945717591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45973.803945717591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45973.803945717591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45973.803945717591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45973.803945717591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45973.803945717591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45973.803945717591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45973.803945717591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45973.803945717591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45973.803945717591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45973.803945717591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45973.803945717591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45973.803945717591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45973.803945717591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45973.803945717591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45973.803945717591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45973.803945717591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45973.803945717591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45973.803945717591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45973.803945717591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45973.803945717591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45973.803945717591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45973.803945717591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45973.803945717591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45973.803945717591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45973.803945717591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45973.803945717591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45973.803945717591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45973.803945717591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45973.803945717591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45973.803945717591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45973.803945717591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45973.803945717591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45973.803945717591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45973.803945717591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45973.803945717591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45973.803945717591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45973.803945717591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45973.803945717591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45973.803945717591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45973.803945717591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45973.803945717591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45973.803945717591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45973.803945717591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45973.803945717591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45973.803945717591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45973.803945717591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45973.803945717591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45973.803945717591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45973.803945717591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45973.803945717591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45973.803945717591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45973.803945717591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45973.803945717591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45973.803945717591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45973.803945717591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45973.803945717591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45973.803945717591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45973.803945717591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45973.803945717591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45973.803945717591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45973.803945717591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45973.803945717591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45973.803945717591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45973.803945717591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45973.803945717591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45973.803945717591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45973.803945717591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45973.803945717591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45973.803945717591</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39115</v>
      </c>
      <c r="B2" s="141" t="str">
        <f>IFERROR(VLOOKUP(D2,DB!A:K,11,0),"")</f>
        <v>R6</v>
      </c>
      <c r="C2" s="142">
        <v>1</v>
      </c>
      <c r="D2" s="141" t="s">
        <v>30913</v>
      </c>
      <c r="E2" s="124" t="s">
        <v>39021</v>
      </c>
      <c r="F2" s="161">
        <v>45973.331250000003</v>
      </c>
      <c r="G2" s="105">
        <f t="shared" ref="G2:G50" ca="1" si="0">IFERROR(NOW()-F2,"-")</f>
        <v>0.47269571758806705</v>
      </c>
      <c r="H2" s="143">
        <v>45973.190428240741</v>
      </c>
      <c r="I2" s="141" t="str">
        <f>IFERROR(VLOOKUP(D2,DB!A:F,6,0),"")</f>
        <v>SCECO</v>
      </c>
      <c r="J2" s="141" t="str">
        <f>IFERROR(VLOOKUP(D2,DB!A:G,7,0),"")</f>
        <v>Good</v>
      </c>
      <c r="K2" s="144" t="s">
        <v>39116</v>
      </c>
      <c r="L2" s="145" t="str">
        <f>IFERROR(VLOOKUP(D2,DB!A:I,9,0),"")</f>
        <v>Latis</v>
      </c>
    </row>
    <row r="3" spans="1:16382" ht="31.5" customHeight="1">
      <c r="A3" s="140"/>
      <c r="B3" s="141" t="str">
        <f>IFERROR(VLOOKUP(D3,DB!A:K,11,0),"")</f>
        <v/>
      </c>
      <c r="C3" s="142"/>
      <c r="D3" s="141"/>
      <c r="E3" s="124"/>
      <c r="F3" s="143"/>
      <c r="G3" s="105">
        <f t="shared" ca="1" si="0"/>
        <v>45973.803945717591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45973.803945717591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45973.803945717591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45973.803945717591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45973.803945717591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45973.803945717591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45973.803945717591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45973.803945717591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45973.803945717591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45973.803945717591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45973.803945717591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45973.803945717591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45973.803945717591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45973.803945717591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45973.803945717591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45973.803945717591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45973.803945717591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45973.803945717591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45973.803945717591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45973.803945717591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45973.803945717591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45973.803945717591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45973.803945717591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45973.803945717591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45973.803945717591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45973.803945717591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45973.803945717591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45973.803945717591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45973.803945717591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45973.803945717591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45973.803945717591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45973.803945717591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45973.803945717591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45973.803945717591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45973.803945717591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45973.803945717591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45973.803945717591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45973.803945717591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45973.803945717591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45973.803945717591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45973.803945717591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45973.803945717591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45973.803945717591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45973.803945717591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45973.803945717591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45973.803945717591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45973.803945717591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45973.803945717591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45973.803945717591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45973.803945717591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45973.803945717591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45973.803945717591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45973.803945717591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45973.803945717591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45973.803945717591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45973.803945717591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45973.803945717591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45973.803945717591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45973.803945717591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45973.803945717591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45973.803945717591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45973.803945717591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45973.803945717591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45973.803945717591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45973.803945717591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45973.803945717591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45973.803945717591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45973.803945717591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45973.803945717591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45973.803945717591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45973.803945717591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45973.803945717591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45973.803945717591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45973.803945717591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45973.803945717591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45973.803945717591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45973.803945717591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45973.803945717591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45973.803945717591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45973.803945717591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45973.803945717591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45973.803945717591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45973.803945717591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45973.803945717591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45973.803945717591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45973.803945717591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45973.803945717591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45973.803945717591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45973.803945717591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45973.803945717591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45973.803945717591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45973.803945717591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45973.803945717591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45973.803945717591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45973.803945717591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45973.803945717591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45973.803945717591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45973.803945717591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45973.803945717591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45973.803945717591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45973.803945717591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45973.803945717591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45973.803945717591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45973.803945717591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45973.803945717591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45973.803945717591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45973.803945717591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45973.803945717591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45973.803945717591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45973.803945717591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45973.803945717591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45973.803945717591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45973.803945717591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45973.803945717591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45973.803945717591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45973.803945717591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45973.803945717591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45973.803945717591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45973.803945717591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45973.803945717591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45973.803945717591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45973.803945717591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45973.803945717591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45973.803945717591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45973.803945717591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45973.803945717591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45973.803945717591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45973.803945717591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45973.803945717591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45973.803945717591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45973.803945717591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45973.803945717591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45973.803945717591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45973.803945717591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45973.803945717591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45973.803945717591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45973.803945717591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45973.803945717591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45973.803945717591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45973.803945717591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45973.803945717591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45973.803945717591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45973.803945717591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45973.803945717591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45973.803945717591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45973.803945717591</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2025-11-12T16:19:41Z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